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battaAraujo\Desktop\C AUTOMACAO\"/>
    </mc:Choice>
  </mc:AlternateContent>
  <bookViews>
    <workbookView xWindow="0" yWindow="0" windowWidth="16380" windowHeight="8190" tabRatio="989" activeTab="5"/>
  </bookViews>
  <sheets>
    <sheet name="automacao A" sheetId="1" r:id="rId1"/>
    <sheet name="automacao B" sheetId="5" r:id="rId2"/>
    <sheet name="automacao C" sheetId="10" r:id="rId3"/>
    <sheet name="automacao D" sheetId="9" r:id="rId4"/>
    <sheet name="CONTABILIDADE DE HORAS" sheetId="11" r:id="rId5"/>
    <sheet name="MONITORAMENTO PLANO" sheetId="12" r:id="rId6"/>
  </sheets>
  <definedNames>
    <definedName name="_xlnm._FilterDatabase" localSheetId="5" hidden="1">'MONITORAMENTO PLANO'!$A$1:$D$1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X20" i="10" l="1"/>
  <c r="AI41" i="9" l="1"/>
  <c r="I4" i="11" l="1"/>
  <c r="I3" i="11"/>
  <c r="I2" i="11"/>
  <c r="H4" i="11"/>
  <c r="H3" i="11"/>
  <c r="H2" i="11"/>
  <c r="G4" i="11"/>
  <c r="G3" i="11"/>
  <c r="G2" i="11"/>
  <c r="E18" i="11"/>
  <c r="E19" i="11"/>
  <c r="E20" i="11"/>
  <c r="E21" i="11"/>
  <c r="E22" i="11"/>
  <c r="E24" i="11"/>
  <c r="E25" i="11"/>
  <c r="E17" i="11"/>
  <c r="D25" i="11"/>
  <c r="D24" i="11"/>
  <c r="D18" i="11"/>
  <c r="D19" i="11"/>
  <c r="D20" i="11"/>
  <c r="D21" i="11"/>
  <c r="D22" i="11"/>
  <c r="D23" i="11"/>
  <c r="E23" i="11" s="1"/>
  <c r="D17" i="11"/>
  <c r="D11" i="11"/>
  <c r="E11" i="11" s="1"/>
  <c r="D12" i="11"/>
  <c r="E12" i="11" s="1"/>
  <c r="D13" i="11"/>
  <c r="E13" i="11" s="1"/>
  <c r="D14" i="11"/>
  <c r="D15" i="11"/>
  <c r="E15" i="11" s="1"/>
  <c r="D16" i="11"/>
  <c r="D10" i="11"/>
  <c r="E10" i="11" s="1"/>
  <c r="E16" i="11"/>
  <c r="E14" i="11"/>
  <c r="E6" i="11"/>
  <c r="E3" i="11"/>
  <c r="E4" i="11"/>
  <c r="E5" i="11"/>
  <c r="E7" i="11"/>
  <c r="E8" i="11"/>
  <c r="E9" i="11"/>
  <c r="E2" i="11"/>
  <c r="K41" i="10" l="1"/>
  <c r="I41" i="10"/>
  <c r="AE14" i="10"/>
  <c r="AG14" i="10" s="1"/>
  <c r="AI14" i="10" s="1"/>
  <c r="AK14" i="10" s="1"/>
  <c r="AM14" i="10" s="1"/>
  <c r="AO14" i="10" s="1"/>
  <c r="AQ14" i="10" s="1"/>
  <c r="AE20" i="10" s="1"/>
  <c r="AG20" i="10" s="1"/>
  <c r="AI20" i="10" s="1"/>
  <c r="AK20" i="10" s="1"/>
  <c r="AM20" i="10" s="1"/>
  <c r="AO20" i="10" s="1"/>
  <c r="AQ20" i="10" s="1"/>
  <c r="AE26" i="10" s="1"/>
  <c r="AG26" i="10" s="1"/>
  <c r="AI26" i="10" s="1"/>
  <c r="AK26" i="10" s="1"/>
  <c r="AM26" i="10" s="1"/>
  <c r="AO26" i="10" s="1"/>
  <c r="AQ26" i="10" s="1"/>
  <c r="AE32" i="10" s="1"/>
  <c r="AG32" i="10" s="1"/>
  <c r="AI32" i="10" s="1"/>
  <c r="AK32" i="10" s="1"/>
  <c r="AM32" i="10" s="1"/>
  <c r="A14" i="10"/>
  <c r="C14" i="10" s="1"/>
  <c r="E14" i="10" s="1"/>
  <c r="G14" i="10" s="1"/>
  <c r="I14" i="10" s="1"/>
  <c r="K14" i="10" s="1"/>
  <c r="M14" i="10" s="1"/>
  <c r="A20" i="10" s="1"/>
  <c r="C20" i="10" s="1"/>
  <c r="E20" i="10" s="1"/>
  <c r="G20" i="10" s="1"/>
  <c r="I20" i="10" s="1"/>
  <c r="K20" i="10" s="1"/>
  <c r="M20" i="10" s="1"/>
  <c r="A26" i="10" s="1"/>
  <c r="C26" i="10" s="1"/>
  <c r="E26" i="10" s="1"/>
  <c r="G26" i="10" s="1"/>
  <c r="I26" i="10" s="1"/>
  <c r="K26" i="10" s="1"/>
  <c r="M26" i="10" s="1"/>
  <c r="A32" i="10" s="1"/>
  <c r="C32" i="10" s="1"/>
  <c r="AX8" i="10"/>
  <c r="AZ8" i="10" s="1"/>
  <c r="BB8" i="10" s="1"/>
  <c r="BD8" i="10" s="1"/>
  <c r="BF8" i="10" s="1"/>
  <c r="AT14" i="10" s="1"/>
  <c r="AV14" i="10" s="1"/>
  <c r="AX14" i="10" s="1"/>
  <c r="AZ14" i="10" s="1"/>
  <c r="BB14" i="10" s="1"/>
  <c r="BD14" i="10" s="1"/>
  <c r="BF14" i="10" s="1"/>
  <c r="AT20" i="10" s="1"/>
  <c r="AV20" i="10" s="1"/>
  <c r="AZ20" i="10" s="1"/>
  <c r="BB20" i="10" s="1"/>
  <c r="BD20" i="10" s="1"/>
  <c r="BF20" i="10" s="1"/>
  <c r="AT26" i="10" s="1"/>
  <c r="AV26" i="10" s="1"/>
  <c r="AX26" i="10" s="1"/>
  <c r="AZ26" i="10" s="1"/>
  <c r="BB26" i="10" s="1"/>
  <c r="BD26" i="10" s="1"/>
  <c r="BF26" i="10" s="1"/>
  <c r="AT32" i="10" s="1"/>
  <c r="AV32" i="10" s="1"/>
  <c r="AV8" i="10"/>
  <c r="AQ8" i="10"/>
  <c r="V8" i="10"/>
  <c r="K41" i="9"/>
  <c r="I41" i="9"/>
  <c r="AE14" i="9"/>
  <c r="AG14" i="9" s="1"/>
  <c r="AI14" i="9" s="1"/>
  <c r="AK14" i="9" s="1"/>
  <c r="AM14" i="9" s="1"/>
  <c r="AO14" i="9" s="1"/>
  <c r="AQ14" i="9" s="1"/>
  <c r="AE20" i="9" s="1"/>
  <c r="AG20" i="9" s="1"/>
  <c r="AI20" i="9" s="1"/>
  <c r="AK20" i="9" s="1"/>
  <c r="AM20" i="9" s="1"/>
  <c r="AO20" i="9" s="1"/>
  <c r="AQ20" i="9" s="1"/>
  <c r="AE26" i="9" s="1"/>
  <c r="AG26" i="9" s="1"/>
  <c r="AI26" i="9" s="1"/>
  <c r="AK26" i="9" s="1"/>
  <c r="AM26" i="9" s="1"/>
  <c r="AO26" i="9" s="1"/>
  <c r="AQ26" i="9" s="1"/>
  <c r="AE32" i="9" s="1"/>
  <c r="AG32" i="9" s="1"/>
  <c r="AI32" i="9" s="1"/>
  <c r="AK32" i="9" s="1"/>
  <c r="AM32" i="9" s="1"/>
  <c r="A14" i="9"/>
  <c r="C14" i="9" s="1"/>
  <c r="E14" i="9" s="1"/>
  <c r="G14" i="9" s="1"/>
  <c r="I14" i="9" s="1"/>
  <c r="K14" i="9" s="1"/>
  <c r="M14" i="9" s="1"/>
  <c r="A20" i="9" s="1"/>
  <c r="C20" i="9" s="1"/>
  <c r="E20" i="9" s="1"/>
  <c r="G20" i="9" s="1"/>
  <c r="I20" i="9" s="1"/>
  <c r="K20" i="9" s="1"/>
  <c r="M20" i="9" s="1"/>
  <c r="A26" i="9" s="1"/>
  <c r="C26" i="9" s="1"/>
  <c r="E26" i="9" s="1"/>
  <c r="G26" i="9" s="1"/>
  <c r="I26" i="9" s="1"/>
  <c r="K26" i="9" s="1"/>
  <c r="M26" i="9" s="1"/>
  <c r="A32" i="9" s="1"/>
  <c r="C32" i="9" s="1"/>
  <c r="AZ8" i="9"/>
  <c r="BB8" i="9" s="1"/>
  <c r="BD8" i="9" s="1"/>
  <c r="BF8" i="9" s="1"/>
  <c r="AT14" i="9" s="1"/>
  <c r="AV14" i="9" s="1"/>
  <c r="AX14" i="9" s="1"/>
  <c r="AZ14" i="9" s="1"/>
  <c r="BB14" i="9" s="1"/>
  <c r="BD14" i="9" s="1"/>
  <c r="BF14" i="9" s="1"/>
  <c r="AT20" i="9" s="1"/>
  <c r="AV20" i="9" s="1"/>
  <c r="AX20" i="9" s="1"/>
  <c r="AZ20" i="9" s="1"/>
  <c r="BB20" i="9" s="1"/>
  <c r="BD20" i="9" s="1"/>
  <c r="BF20" i="9" s="1"/>
  <c r="AT26" i="9" s="1"/>
  <c r="AV26" i="9" s="1"/>
  <c r="AX26" i="9" s="1"/>
  <c r="AZ26" i="9" s="1"/>
  <c r="BB26" i="9" s="1"/>
  <c r="BD26" i="9" s="1"/>
  <c r="BF26" i="9" s="1"/>
  <c r="AT32" i="9" s="1"/>
  <c r="AV32" i="9" s="1"/>
  <c r="AX8" i="9"/>
  <c r="AV8" i="9"/>
  <c r="AQ8" i="9"/>
  <c r="V8" i="9"/>
  <c r="I40" i="5"/>
  <c r="K40" i="5" s="1"/>
  <c r="A13" i="5"/>
  <c r="C13" i="5" s="1"/>
  <c r="E13" i="5" s="1"/>
  <c r="G13" i="5" s="1"/>
  <c r="I13" i="5" s="1"/>
  <c r="K13" i="5" s="1"/>
  <c r="M13" i="5" s="1"/>
  <c r="A19" i="5" s="1"/>
  <c r="C19" i="5" s="1"/>
  <c r="E19" i="5" s="1"/>
  <c r="G19" i="5" s="1"/>
  <c r="I19" i="5" s="1"/>
  <c r="K19" i="5" s="1"/>
  <c r="M19" i="5" s="1"/>
  <c r="A25" i="5" s="1"/>
  <c r="C25" i="5" s="1"/>
  <c r="E25" i="5" s="1"/>
  <c r="G25" i="5" s="1"/>
  <c r="I25" i="5" s="1"/>
  <c r="K25" i="5" s="1"/>
  <c r="M25" i="5" s="1"/>
  <c r="A31" i="5" s="1"/>
  <c r="C31" i="5" s="1"/>
  <c r="AV8" i="5"/>
  <c r="AX8" i="5" s="1"/>
  <c r="AZ8" i="5" s="1"/>
  <c r="BB8" i="5" s="1"/>
  <c r="BD8" i="5" s="1"/>
  <c r="BF8" i="5" s="1"/>
  <c r="AT13" i="5" s="1"/>
  <c r="AV13" i="5" s="1"/>
  <c r="AX13" i="5" s="1"/>
  <c r="AZ13" i="5" s="1"/>
  <c r="BB13" i="5" s="1"/>
  <c r="BD13" i="5" s="1"/>
  <c r="BF13" i="5" s="1"/>
  <c r="AT19" i="5" s="1"/>
  <c r="AV19" i="5" s="1"/>
  <c r="AX19" i="5" s="1"/>
  <c r="AZ19" i="5" s="1"/>
  <c r="BB19" i="5" s="1"/>
  <c r="BD19" i="5" s="1"/>
  <c r="BF19" i="5" s="1"/>
  <c r="AT25" i="5" s="1"/>
  <c r="AV25" i="5" s="1"/>
  <c r="AX25" i="5" s="1"/>
  <c r="AZ25" i="5" s="1"/>
  <c r="BB25" i="5" s="1"/>
  <c r="BD25" i="5" s="1"/>
  <c r="BF25" i="5" s="1"/>
  <c r="AT31" i="5" s="1"/>
  <c r="AV31" i="5" s="1"/>
  <c r="AQ8" i="5"/>
  <c r="AE13" i="5" s="1"/>
  <c r="AG13" i="5" s="1"/>
  <c r="AI13" i="5" s="1"/>
  <c r="AK13" i="5" s="1"/>
  <c r="AM13" i="5" s="1"/>
  <c r="AO13" i="5" s="1"/>
  <c r="AQ13" i="5" s="1"/>
  <c r="AE19" i="5" s="1"/>
  <c r="AG19" i="5" s="1"/>
  <c r="AI19" i="5" s="1"/>
  <c r="AK19" i="5" s="1"/>
  <c r="AM19" i="5" s="1"/>
  <c r="AO19" i="5" s="1"/>
  <c r="AQ19" i="5" s="1"/>
  <c r="AE25" i="5" s="1"/>
  <c r="AG25" i="5" s="1"/>
  <c r="AI25" i="5" s="1"/>
  <c r="AK25" i="5" s="1"/>
  <c r="AM25" i="5" s="1"/>
  <c r="AO25" i="5" s="1"/>
  <c r="AQ25" i="5" s="1"/>
  <c r="AE31" i="5" s="1"/>
  <c r="AG31" i="5" s="1"/>
  <c r="AI31" i="5" s="1"/>
  <c r="AK31" i="5" s="1"/>
  <c r="AM31" i="5" s="1"/>
  <c r="V8" i="5"/>
  <c r="BM8" i="1"/>
  <c r="I41" i="1"/>
  <c r="AV8" i="1"/>
  <c r="AX8" i="1" s="1"/>
  <c r="AZ8" i="1" s="1"/>
  <c r="BB8" i="1" s="1"/>
  <c r="BD8" i="1" s="1"/>
  <c r="BF8" i="1" s="1"/>
  <c r="AT14" i="1" s="1"/>
  <c r="AV14" i="1" s="1"/>
  <c r="AX14" i="1" s="1"/>
  <c r="AZ14" i="1" s="1"/>
  <c r="BB14" i="1" s="1"/>
  <c r="BD14" i="1" s="1"/>
  <c r="BF14" i="1" s="1"/>
  <c r="AT20" i="1" s="1"/>
  <c r="AV20" i="1" s="1"/>
  <c r="AX20" i="1" s="1"/>
  <c r="AZ20" i="1" s="1"/>
  <c r="BB20" i="1" s="1"/>
  <c r="BD20" i="1" s="1"/>
  <c r="BF20" i="1" s="1"/>
  <c r="AT26" i="1" s="1"/>
  <c r="AV26" i="1" s="1"/>
  <c r="AX26" i="1" s="1"/>
  <c r="AZ26" i="1" s="1"/>
  <c r="BB26" i="1" s="1"/>
  <c r="BD26" i="1" s="1"/>
  <c r="BF26" i="1" s="1"/>
  <c r="AT32" i="1" s="1"/>
  <c r="AV32" i="1" s="1"/>
  <c r="AQ8" i="1"/>
  <c r="AE14" i="1" s="1"/>
  <c r="AG14" i="1" s="1"/>
  <c r="AI14" i="1" s="1"/>
  <c r="AK14" i="1" s="1"/>
  <c r="AM14" i="1" s="1"/>
  <c r="AO14" i="1" s="1"/>
  <c r="AQ14" i="1" s="1"/>
  <c r="AE20" i="1" s="1"/>
  <c r="AG20" i="1" s="1"/>
  <c r="AI20" i="1" s="1"/>
  <c r="AK20" i="1" s="1"/>
  <c r="AM20" i="1" s="1"/>
  <c r="AO20" i="1" s="1"/>
  <c r="AQ20" i="1" s="1"/>
  <c r="AE26" i="1" s="1"/>
  <c r="AG26" i="1" s="1"/>
  <c r="AI26" i="1" s="1"/>
  <c r="AK26" i="1" s="1"/>
  <c r="AM26" i="1" s="1"/>
  <c r="AO26" i="1" s="1"/>
  <c r="AQ26" i="1" s="1"/>
  <c r="AE32" i="1" s="1"/>
  <c r="AG32" i="1" s="1"/>
  <c r="AI32" i="1" s="1"/>
  <c r="AK32" i="1" s="1"/>
  <c r="AM32" i="1" s="1"/>
  <c r="V8" i="1"/>
  <c r="X8" i="1" s="1"/>
  <c r="Z8" i="1" s="1"/>
  <c r="AB8" i="1" s="1"/>
  <c r="P14" i="1" s="1"/>
  <c r="R14" i="1" s="1"/>
  <c r="T14" i="1" s="1"/>
  <c r="V14" i="1" s="1"/>
  <c r="X14" i="1" s="1"/>
  <c r="Z14" i="1" s="1"/>
  <c r="AB14" i="1" s="1"/>
  <c r="P20" i="1" s="1"/>
  <c r="R20" i="1" s="1"/>
  <c r="T20" i="1" s="1"/>
  <c r="V20" i="1" s="1"/>
  <c r="X20" i="1" s="1"/>
  <c r="Z20" i="1" s="1"/>
  <c r="AB20" i="1" s="1"/>
  <c r="P26" i="1" s="1"/>
  <c r="R26" i="1" s="1"/>
  <c r="T26" i="1" s="1"/>
  <c r="V26" i="1" s="1"/>
  <c r="X26" i="1" s="1"/>
  <c r="Z26" i="1" s="1"/>
  <c r="AB26" i="1" s="1"/>
  <c r="P32" i="1" s="1"/>
  <c r="R32" i="1" s="1"/>
  <c r="T32" i="1" s="1"/>
  <c r="M41" i="10" l="1"/>
  <c r="X8" i="10"/>
  <c r="BM20" i="9"/>
  <c r="BM22" i="9"/>
  <c r="BM13" i="9"/>
  <c r="X8" i="9"/>
  <c r="Z8" i="9" s="1"/>
  <c r="AB8" i="9" s="1"/>
  <c r="P14" i="9" s="1"/>
  <c r="R14" i="9" s="1"/>
  <c r="T14" i="9" s="1"/>
  <c r="V14" i="9" s="1"/>
  <c r="X14" i="9" s="1"/>
  <c r="Z14" i="9" s="1"/>
  <c r="AB14" i="9" s="1"/>
  <c r="P20" i="9" s="1"/>
  <c r="R20" i="9" s="1"/>
  <c r="T20" i="9" s="1"/>
  <c r="V20" i="9" s="1"/>
  <c r="X20" i="9" s="1"/>
  <c r="Z20" i="9" s="1"/>
  <c r="AB20" i="9" s="1"/>
  <c r="P26" i="9" s="1"/>
  <c r="R26" i="9" s="1"/>
  <c r="T26" i="9" s="1"/>
  <c r="V26" i="9" s="1"/>
  <c r="X26" i="9" s="1"/>
  <c r="Z26" i="9" s="1"/>
  <c r="AB26" i="9" s="1"/>
  <c r="P32" i="9" s="1"/>
  <c r="R32" i="9" s="1"/>
  <c r="T32" i="9" s="1"/>
  <c r="BM25" i="9"/>
  <c r="BM15" i="9"/>
  <c r="BM17" i="9"/>
  <c r="BM10" i="9"/>
  <c r="M41" i="9"/>
  <c r="M40" i="5"/>
  <c r="X8" i="5"/>
  <c r="K41" i="1"/>
  <c r="Z8" i="10" l="1"/>
  <c r="A47" i="10"/>
  <c r="A47" i="9"/>
  <c r="C47" i="9" s="1"/>
  <c r="E47" i="9" s="1"/>
  <c r="G47" i="9" s="1"/>
  <c r="I47" i="9" s="1"/>
  <c r="K47" i="9" s="1"/>
  <c r="M47" i="9" s="1"/>
  <c r="A53" i="9" s="1"/>
  <c r="C53" i="9" s="1"/>
  <c r="E53" i="9" s="1"/>
  <c r="G53" i="9" s="1"/>
  <c r="I53" i="9" s="1"/>
  <c r="K53" i="9" s="1"/>
  <c r="M53" i="9" s="1"/>
  <c r="A59" i="9" s="1"/>
  <c r="C59" i="9" s="1"/>
  <c r="E59" i="9" s="1"/>
  <c r="G59" i="9" s="1"/>
  <c r="I59" i="9" s="1"/>
  <c r="K59" i="9" s="1"/>
  <c r="M59" i="9" s="1"/>
  <c r="A65" i="9" s="1"/>
  <c r="C65" i="9" s="1"/>
  <c r="E65" i="9" s="1"/>
  <c r="G65" i="9" s="1"/>
  <c r="I65" i="9" s="1"/>
  <c r="BO22" i="9"/>
  <c r="BQ22" i="9" s="1"/>
  <c r="BO10" i="9"/>
  <c r="BQ10" i="9" s="1"/>
  <c r="AT50" i="9" s="1"/>
  <c r="BO29" i="9"/>
  <c r="BO20" i="9"/>
  <c r="BQ20" i="9" s="1"/>
  <c r="BO13" i="9"/>
  <c r="BQ13" i="9" s="1"/>
  <c r="AT53" i="9" s="1"/>
  <c r="BO8" i="9"/>
  <c r="BO15" i="9"/>
  <c r="BQ15" i="9" s="1"/>
  <c r="BM8" i="9"/>
  <c r="BM27" i="9"/>
  <c r="BM29" i="9"/>
  <c r="BO27" i="9"/>
  <c r="BO25" i="9"/>
  <c r="BQ25" i="9" s="1"/>
  <c r="BO17" i="9"/>
  <c r="BQ17" i="9" s="1"/>
  <c r="A45" i="5"/>
  <c r="Z8" i="5"/>
  <c r="M41" i="1"/>
  <c r="C47" i="10" l="1"/>
  <c r="AB8" i="10"/>
  <c r="BQ29" i="9"/>
  <c r="BQ8" i="9"/>
  <c r="AT48" i="9" s="1"/>
  <c r="BQ27" i="9"/>
  <c r="C45" i="5"/>
  <c r="AB8" i="5"/>
  <c r="A47" i="1"/>
  <c r="E47" i="10" l="1"/>
  <c r="P14" i="10"/>
  <c r="P13" i="5"/>
  <c r="E45" i="5"/>
  <c r="C47" i="1"/>
  <c r="G47" i="10" l="1"/>
  <c r="R14" i="10"/>
  <c r="G45" i="5"/>
  <c r="R13" i="5"/>
  <c r="A14" i="1"/>
  <c r="E47" i="1"/>
  <c r="T14" i="10" l="1"/>
  <c r="I47" i="10"/>
  <c r="T13" i="5"/>
  <c r="I45" i="5"/>
  <c r="G47" i="1"/>
  <c r="C14" i="1"/>
  <c r="K47" i="10" l="1"/>
  <c r="V14" i="10"/>
  <c r="K45" i="5"/>
  <c r="V13" i="5"/>
  <c r="E14" i="1"/>
  <c r="I47" i="1"/>
  <c r="X14" i="10" l="1"/>
  <c r="M47" i="10"/>
  <c r="X13" i="5"/>
  <c r="M45" i="5"/>
  <c r="K47" i="1"/>
  <c r="G14" i="1"/>
  <c r="A53" i="10" l="1"/>
  <c r="Z14" i="10"/>
  <c r="A51" i="5"/>
  <c r="C51" i="5" s="1"/>
  <c r="E51" i="5" s="1"/>
  <c r="G51" i="5" s="1"/>
  <c r="I51" i="5" s="1"/>
  <c r="K51" i="5" s="1"/>
  <c r="M51" i="5" s="1"/>
  <c r="A56" i="5" s="1"/>
  <c r="C56" i="5" s="1"/>
  <c r="E56" i="5" s="1"/>
  <c r="G56" i="5" s="1"/>
  <c r="I56" i="5" s="1"/>
  <c r="K56" i="5" s="1"/>
  <c r="M56" i="5" s="1"/>
  <c r="A62" i="5" s="1"/>
  <c r="C62" i="5" s="1"/>
  <c r="E62" i="5" s="1"/>
  <c r="G62" i="5" s="1"/>
  <c r="I62" i="5" s="1"/>
  <c r="BO21" i="5"/>
  <c r="BO12" i="5"/>
  <c r="BO14" i="5"/>
  <c r="Z13" i="5"/>
  <c r="I14" i="1"/>
  <c r="M47" i="1"/>
  <c r="AB14" i="10" l="1"/>
  <c r="P20" i="10" s="1"/>
  <c r="R20" i="10" s="1"/>
  <c r="T20" i="10" s="1"/>
  <c r="V20" i="10" s="1"/>
  <c r="X20" i="10" s="1"/>
  <c r="Z20" i="10" s="1"/>
  <c r="AB20" i="10" s="1"/>
  <c r="P26" i="10" s="1"/>
  <c r="R26" i="10" s="1"/>
  <c r="T26" i="10" s="1"/>
  <c r="V26" i="10" s="1"/>
  <c r="X26" i="10" s="1"/>
  <c r="Z26" i="10" s="1"/>
  <c r="AB26" i="10" s="1"/>
  <c r="P32" i="10" s="1"/>
  <c r="R32" i="10" s="1"/>
  <c r="T32" i="10" s="1"/>
  <c r="BM10" i="10"/>
  <c r="BM29" i="10"/>
  <c r="BM20" i="10"/>
  <c r="BM8" i="10"/>
  <c r="C53" i="10"/>
  <c r="E53" i="10" s="1"/>
  <c r="G53" i="10" s="1"/>
  <c r="I53" i="10" s="1"/>
  <c r="K53" i="10" s="1"/>
  <c r="M53" i="10" s="1"/>
  <c r="A59" i="10" s="1"/>
  <c r="C59" i="10" s="1"/>
  <c r="E59" i="10" s="1"/>
  <c r="G59" i="10" s="1"/>
  <c r="I59" i="10" s="1"/>
  <c r="K59" i="10" s="1"/>
  <c r="M59" i="10" s="1"/>
  <c r="A65" i="10" s="1"/>
  <c r="C65" i="10" s="1"/>
  <c r="E65" i="10" s="1"/>
  <c r="G65" i="10" s="1"/>
  <c r="I65" i="10" s="1"/>
  <c r="BO22" i="10"/>
  <c r="BO13" i="10"/>
  <c r="AB13" i="5"/>
  <c r="P19" i="5" s="1"/>
  <c r="R19" i="5" s="1"/>
  <c r="T19" i="5" s="1"/>
  <c r="V19" i="5" s="1"/>
  <c r="X19" i="5" s="1"/>
  <c r="Z19" i="5" s="1"/>
  <c r="AB19" i="5" s="1"/>
  <c r="P25" i="5" s="1"/>
  <c r="R25" i="5" s="1"/>
  <c r="T25" i="5" s="1"/>
  <c r="V25" i="5" s="1"/>
  <c r="X25" i="5" s="1"/>
  <c r="Z25" i="5" s="1"/>
  <c r="AB25" i="5" s="1"/>
  <c r="P31" i="5" s="1"/>
  <c r="R31" i="5" s="1"/>
  <c r="T31" i="5" s="1"/>
  <c r="BO24" i="5"/>
  <c r="BO26" i="5"/>
  <c r="BO19" i="5"/>
  <c r="BO28" i="5"/>
  <c r="BO16" i="5"/>
  <c r="BO8" i="5"/>
  <c r="BO10" i="5"/>
  <c r="A53" i="1"/>
  <c r="C53" i="1" s="1"/>
  <c r="E53" i="1" s="1"/>
  <c r="G53" i="1" s="1"/>
  <c r="I53" i="1" s="1"/>
  <c r="K53" i="1" s="1"/>
  <c r="M53" i="1" s="1"/>
  <c r="A59" i="1" s="1"/>
  <c r="C59" i="1" s="1"/>
  <c r="E59" i="1" s="1"/>
  <c r="G59" i="1" s="1"/>
  <c r="I59" i="1" s="1"/>
  <c r="K59" i="1" s="1"/>
  <c r="M59" i="1" s="1"/>
  <c r="A65" i="1" s="1"/>
  <c r="C65" i="1" s="1"/>
  <c r="E65" i="1" s="1"/>
  <c r="G65" i="1" s="1"/>
  <c r="I65" i="1" s="1"/>
  <c r="BO27" i="1"/>
  <c r="BO13" i="1"/>
  <c r="K14" i="1"/>
  <c r="M14" i="1" s="1"/>
  <c r="A20" i="1" s="1"/>
  <c r="C20" i="1" s="1"/>
  <c r="E20" i="1" s="1"/>
  <c r="G20" i="1" s="1"/>
  <c r="I20" i="1" s="1"/>
  <c r="K20" i="1" s="1"/>
  <c r="M20" i="1" s="1"/>
  <c r="A26" i="1" s="1"/>
  <c r="C26" i="1" s="1"/>
  <c r="E26" i="1" s="1"/>
  <c r="G26" i="1" s="1"/>
  <c r="I26" i="1" s="1"/>
  <c r="K26" i="1" s="1"/>
  <c r="M26" i="1" s="1"/>
  <c r="A32" i="1" s="1"/>
  <c r="C32" i="1" s="1"/>
  <c r="BO25" i="10" l="1"/>
  <c r="BO17" i="10"/>
  <c r="BO29" i="10"/>
  <c r="BQ29" i="10" s="1"/>
  <c r="BO10" i="10"/>
  <c r="BQ10" i="10" s="1"/>
  <c r="AT50" i="10" s="1"/>
  <c r="BO27" i="10"/>
  <c r="BO8" i="10"/>
  <c r="BQ8" i="10" s="1"/>
  <c r="AT48" i="10" s="1"/>
  <c r="BO20" i="10"/>
  <c r="BQ20" i="10" s="1"/>
  <c r="AT60" i="10" s="1"/>
  <c r="BO15" i="10"/>
  <c r="BM17" i="10"/>
  <c r="BM22" i="10"/>
  <c r="BQ22" i="10" s="1"/>
  <c r="AT62" i="10" s="1"/>
  <c r="BM25" i="10"/>
  <c r="BM27" i="10"/>
  <c r="BM15" i="10"/>
  <c r="BM13" i="10"/>
  <c r="BQ13" i="10" s="1"/>
  <c r="AT53" i="10" s="1"/>
  <c r="BM19" i="5"/>
  <c r="BQ19" i="5" s="1"/>
  <c r="AT57" i="5" s="1"/>
  <c r="BM8" i="5"/>
  <c r="BQ8" i="5" s="1"/>
  <c r="AR46" i="5" s="1"/>
  <c r="BM10" i="5"/>
  <c r="BQ10" i="5" s="1"/>
  <c r="AR48" i="5" s="1"/>
  <c r="BM26" i="5"/>
  <c r="BQ26" i="5" s="1"/>
  <c r="BM21" i="5"/>
  <c r="BQ21" i="5" s="1"/>
  <c r="BM14" i="5"/>
  <c r="BQ14" i="5" s="1"/>
  <c r="AT53" i="5" s="1"/>
  <c r="BM24" i="5"/>
  <c r="BQ24" i="5" s="1"/>
  <c r="BM28" i="5"/>
  <c r="BQ28" i="5" s="1"/>
  <c r="BM12" i="5"/>
  <c r="BQ12" i="5" s="1"/>
  <c r="AT51" i="5" s="1"/>
  <c r="BM16" i="5"/>
  <c r="BQ16" i="5" s="1"/>
  <c r="AT55" i="5" s="1"/>
  <c r="BM25" i="1"/>
  <c r="BM15" i="1"/>
  <c r="BM29" i="1"/>
  <c r="BM27" i="1"/>
  <c r="BQ27" i="1" s="1"/>
  <c r="BM20" i="1"/>
  <c r="BM17" i="1"/>
  <c r="BM13" i="1"/>
  <c r="BQ13" i="1" s="1"/>
  <c r="AT53" i="1" s="1"/>
  <c r="BM22" i="1"/>
  <c r="BM10" i="1"/>
  <c r="BO22" i="1"/>
  <c r="BO8" i="1"/>
  <c r="BQ8" i="1" s="1"/>
  <c r="BO20" i="1"/>
  <c r="BO29" i="1"/>
  <c r="BO15" i="1"/>
  <c r="BO17" i="1"/>
  <c r="BO25" i="1"/>
  <c r="BO10" i="1"/>
  <c r="BQ25" i="10" l="1"/>
  <c r="AT65" i="10" s="1"/>
  <c r="BQ17" i="10"/>
  <c r="AT58" i="10" s="1"/>
  <c r="BQ15" i="10"/>
  <c r="AT55" i="10" s="1"/>
  <c r="BQ27" i="10"/>
  <c r="BQ29" i="1"/>
  <c r="BQ15" i="1"/>
  <c r="AT55" i="1" s="1"/>
  <c r="AT48" i="1"/>
  <c r="BQ10" i="1"/>
  <c r="AT50" i="1" s="1"/>
  <c r="BQ17" i="1"/>
  <c r="AT58" i="1" s="1"/>
  <c r="BQ22" i="1"/>
  <c r="AT62" i="1" s="1"/>
  <c r="BQ20" i="1"/>
  <c r="AT60" i="1" s="1"/>
  <c r="BQ25" i="1"/>
  <c r="AT65" i="1" s="1"/>
</calcChain>
</file>

<file path=xl/sharedStrings.xml><?xml version="1.0" encoding="utf-8"?>
<sst xmlns="http://schemas.openxmlformats.org/spreadsheetml/2006/main" count="1427" uniqueCount="145">
  <si>
    <t>Serviço Público Federal</t>
  </si>
  <si>
    <t>Ministério da Educação</t>
  </si>
  <si>
    <t>Instituto Federal de Educação Ciência e Tecnologia do Pará</t>
  </si>
  <si>
    <t>Cálculo aulas</t>
  </si>
  <si>
    <t>DOM</t>
  </si>
  <si>
    <t>SEG</t>
  </si>
  <si>
    <t>TER</t>
  </si>
  <si>
    <t>QUA</t>
  </si>
  <si>
    <t>QUI</t>
  </si>
  <si>
    <t>SEX</t>
  </si>
  <si>
    <t>SAB</t>
  </si>
  <si>
    <t>Disc.</t>
  </si>
  <si>
    <t>INT.1</t>
  </si>
  <si>
    <t>INT.2</t>
  </si>
  <si>
    <t>Total</t>
  </si>
  <si>
    <t>C</t>
  </si>
  <si>
    <t>D</t>
  </si>
  <si>
    <t>B</t>
  </si>
  <si>
    <t>F</t>
  </si>
  <si>
    <t>A</t>
  </si>
  <si>
    <t>E</t>
  </si>
  <si>
    <t>G</t>
  </si>
  <si>
    <t>H</t>
  </si>
  <si>
    <t>I</t>
  </si>
  <si>
    <t>J</t>
  </si>
  <si>
    <t>AGOSTO</t>
  </si>
  <si>
    <t>Curso.......:</t>
  </si>
  <si>
    <t>Turma.....:</t>
  </si>
  <si>
    <t>P1992NA</t>
  </si>
  <si>
    <t>Período...:</t>
  </si>
  <si>
    <t>Turno......:</t>
  </si>
  <si>
    <t>Sala.........:</t>
  </si>
  <si>
    <t>CH do Módulo....:</t>
  </si>
  <si>
    <t>Id.</t>
  </si>
  <si>
    <t>Disciplinas</t>
  </si>
  <si>
    <t>C.H.</t>
  </si>
  <si>
    <t>Docente</t>
  </si>
  <si>
    <t>Lucas</t>
  </si>
  <si>
    <t>Hélio</t>
  </si>
  <si>
    <t>Thabatta</t>
  </si>
  <si>
    <t>Informações:</t>
  </si>
  <si>
    <t>Legenda:</t>
  </si>
  <si>
    <t>Campus Parauapebas</t>
  </si>
  <si>
    <t>Banco de dados</t>
  </si>
  <si>
    <t>SETEMBRO</t>
  </si>
  <si>
    <t>OUTUBRO</t>
  </si>
  <si>
    <t>NOVEMBRO</t>
  </si>
  <si>
    <t>DEZEMBRO</t>
  </si>
  <si>
    <t>Principios da qualidade</t>
  </si>
  <si>
    <t>Integração</t>
  </si>
  <si>
    <t>redes industriais</t>
  </si>
  <si>
    <t xml:space="preserve">confiabilidade </t>
  </si>
  <si>
    <t>instalações elétricas</t>
  </si>
  <si>
    <t>Etiane</t>
  </si>
  <si>
    <t>Gustavo</t>
  </si>
  <si>
    <t>Janderson</t>
  </si>
  <si>
    <t>horas</t>
  </si>
  <si>
    <t>Supervisórios</t>
  </si>
  <si>
    <t>Diana</t>
  </si>
  <si>
    <t>AUTOMAÇÃO A</t>
  </si>
  <si>
    <t>VESPERTINO</t>
  </si>
  <si>
    <t>calculo I</t>
  </si>
  <si>
    <t>estatística</t>
  </si>
  <si>
    <t>Jose Vicente</t>
  </si>
  <si>
    <t>Andson</t>
  </si>
  <si>
    <t>AUTOMAÇÃO D</t>
  </si>
  <si>
    <t>2020.1</t>
  </si>
  <si>
    <t>NOTURNO</t>
  </si>
  <si>
    <t>Instrumentação industrial</t>
  </si>
  <si>
    <t>Processos industriais</t>
  </si>
  <si>
    <t>AUTOMAÇÃO B</t>
  </si>
  <si>
    <t>eletronica industrial</t>
  </si>
  <si>
    <t>eletronica analogica II</t>
  </si>
  <si>
    <t>Anderson</t>
  </si>
  <si>
    <t>microcontroladores</t>
  </si>
  <si>
    <t>modelagem</t>
  </si>
  <si>
    <t>kleiber</t>
  </si>
  <si>
    <t>AUTOMAÇÃO C</t>
  </si>
  <si>
    <t>Gestão ambiental</t>
  </si>
  <si>
    <t>Tayla</t>
  </si>
  <si>
    <t>Cirtuicos elétricos</t>
  </si>
  <si>
    <t>Sistemas digitais</t>
  </si>
  <si>
    <t>Física III</t>
  </si>
  <si>
    <t>Ana</t>
  </si>
  <si>
    <t>Processos de fabricaçao</t>
  </si>
  <si>
    <t>Eletronica analogica</t>
  </si>
  <si>
    <t>Suelem</t>
  </si>
  <si>
    <t>Fenomenos de transporte</t>
  </si>
  <si>
    <t>Wenderson</t>
  </si>
  <si>
    <t>ética e cidadania</t>
  </si>
  <si>
    <t>máquinas elétricas</t>
  </si>
  <si>
    <t>2020.2</t>
  </si>
  <si>
    <t>empreeendedorismo</t>
  </si>
  <si>
    <t>CH presenciais</t>
  </si>
  <si>
    <t>CH remotas</t>
  </si>
  <si>
    <t>CH remanescentes</t>
  </si>
  <si>
    <t>DISCIPLINA</t>
  </si>
  <si>
    <t>banco de dados</t>
  </si>
  <si>
    <t>principios da qualidade</t>
  </si>
  <si>
    <t>integração</t>
  </si>
  <si>
    <t>CH</t>
  </si>
  <si>
    <t>redes</t>
  </si>
  <si>
    <t>instalações</t>
  </si>
  <si>
    <t>confiabilidade</t>
  </si>
  <si>
    <t>ética</t>
  </si>
  <si>
    <t xml:space="preserve">supervisórios </t>
  </si>
  <si>
    <t>eletronica analogica I</t>
  </si>
  <si>
    <t>Calculo I</t>
  </si>
  <si>
    <t>Estatistica</t>
  </si>
  <si>
    <t>Técnicas digitais</t>
  </si>
  <si>
    <t>CH TOTAL</t>
  </si>
  <si>
    <t>CH PRESENCIAL</t>
  </si>
  <si>
    <t>CH REMOTA</t>
  </si>
  <si>
    <t>AUT A</t>
  </si>
  <si>
    <t>AUT B</t>
  </si>
  <si>
    <t>AUT C</t>
  </si>
  <si>
    <t>AUT D</t>
  </si>
  <si>
    <t>Turma</t>
  </si>
  <si>
    <t>Componente</t>
  </si>
  <si>
    <t>status</t>
  </si>
  <si>
    <t>Em cadastro</t>
  </si>
  <si>
    <t>Vicente</t>
  </si>
  <si>
    <t>Probabilidade e estatistica</t>
  </si>
  <si>
    <t>Empreeendedorismo</t>
  </si>
  <si>
    <t>Gustavo/Thabatta</t>
  </si>
  <si>
    <t>Preenchido</t>
  </si>
  <si>
    <t>Pendente</t>
  </si>
  <si>
    <t>Desatualizado</t>
  </si>
  <si>
    <t>Marcelo/Wenderson</t>
  </si>
  <si>
    <t xml:space="preserve">Instrumentação Industrial </t>
  </si>
  <si>
    <t>Eletrônica Analógica II</t>
  </si>
  <si>
    <t>Microcontroladores</t>
  </si>
  <si>
    <t>Kleiber</t>
  </si>
  <si>
    <t>Processos Industriais</t>
  </si>
  <si>
    <t>Máquinas Elétricas</t>
  </si>
  <si>
    <t>Eletrônica Industrial</t>
  </si>
  <si>
    <t>Modelagem de Sistemas Dinâmicos I</t>
  </si>
  <si>
    <t>Ética, Cidadania e Legislação Profissional</t>
  </si>
  <si>
    <t>Sistemas Supervisórios</t>
  </si>
  <si>
    <t>Instalações Elétricas</t>
  </si>
  <si>
    <t>Confiabilidade de Sistemas Industriais</t>
  </si>
  <si>
    <t>Redes Industriais</t>
  </si>
  <si>
    <t>Banco de Dados</t>
  </si>
  <si>
    <t>Integração de Sistemas</t>
  </si>
  <si>
    <t>Princípios da Qualidade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</si>
</sst>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u/>
      <sz val="12"/>
      <color rgb="FF000000"/>
      <name val="Arial"/>
      <family val="2"/>
      <charset val="1"/>
    </font>
    <font>
      <b/>
      <sz val="12"/>
      <name val="Bookman Old Style"/>
      <family val="1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Bookman Old Style"/>
      <family val="1"/>
      <charset val="1"/>
    </font>
    <font>
      <i/>
      <sz val="14"/>
      <color rgb="FF000000"/>
      <name val="Arial Narrow"/>
      <family val="2"/>
      <charset val="1"/>
    </font>
    <font>
      <sz val="10"/>
      <name val="Arial"/>
      <family val="2"/>
    </font>
    <font>
      <sz val="10"/>
      <color rgb="FF000000"/>
      <name val="Arial"/>
      <family val="2"/>
      <charset val="1"/>
    </font>
    <font>
      <sz val="14"/>
      <color rgb="FF000000"/>
      <name val="Arial Narrow"/>
      <family val="2"/>
      <charset val="1"/>
    </font>
    <font>
      <sz val="14"/>
      <name val="Arial Narrow"/>
      <family val="2"/>
      <charset val="1"/>
    </font>
    <font>
      <b/>
      <i/>
      <sz val="12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i/>
      <sz val="12"/>
      <color rgb="FFFFFFFF"/>
      <name val="Arial"/>
      <family val="2"/>
      <charset val="1"/>
    </font>
    <font>
      <i/>
      <sz val="12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8"/>
      <color rgb="FF000000"/>
      <name val="Calibri"/>
      <family val="2"/>
      <charset val="1"/>
    </font>
    <font>
      <sz val="8"/>
      <color rgb="FF000000"/>
      <name val="Trebuchet MS"/>
      <family val="2"/>
    </font>
    <font>
      <sz val="11"/>
      <color rgb="FF000000"/>
      <name val="Trebuchet MS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rgb="FF000000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92D050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rgb="FF00B0F0"/>
        <bgColor rgb="FF33CC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21" fillId="0" borderId="0" xfId="0" applyFont="1"/>
    <xf numFmtId="0" fontId="23" fillId="0" borderId="0" xfId="0" applyFont="1" applyFill="1" applyAlignment="1">
      <alignment wrapText="1"/>
    </xf>
    <xf numFmtId="0" fontId="0" fillId="0" borderId="0" xfId="0" applyFill="1"/>
    <xf numFmtId="0" fontId="24" fillId="0" borderId="0" xfId="0" applyFont="1" applyBorder="1" applyAlignment="1">
      <alignment vertical="center" wrapText="1"/>
    </xf>
    <xf numFmtId="0" fontId="0" fillId="0" borderId="0" xfId="0" applyBorder="1"/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wrapText="1"/>
    </xf>
    <xf numFmtId="0" fontId="0" fillId="0" borderId="0" xfId="0" applyFill="1" applyBorder="1"/>
    <xf numFmtId="0" fontId="24" fillId="0" borderId="0" xfId="0" applyFont="1" applyFill="1" applyBorder="1" applyAlignment="1">
      <alignment horizontal="right" wrapText="1"/>
    </xf>
    <xf numFmtId="0" fontId="22" fillId="0" borderId="0" xfId="0" applyFont="1" applyFill="1" applyAlignment="1">
      <alignment wrapText="1"/>
    </xf>
    <xf numFmtId="0" fontId="26" fillId="0" borderId="0" xfId="0" applyFont="1" applyAlignment="1">
      <alignment vertical="top" wrapText="1"/>
    </xf>
    <xf numFmtId="0" fontId="26" fillId="7" borderId="0" xfId="0" applyFont="1" applyFill="1"/>
    <xf numFmtId="0" fontId="26" fillId="8" borderId="0" xfId="0" applyFont="1" applyFill="1"/>
    <xf numFmtId="0" fontId="26" fillId="8" borderId="0" xfId="0" applyFont="1" applyFill="1" applyAlignment="1">
      <alignment wrapText="1"/>
    </xf>
    <xf numFmtId="0" fontId="26" fillId="8" borderId="0" xfId="0" applyFont="1" applyFill="1" applyAlignment="1">
      <alignment horizontal="right" wrapText="1"/>
    </xf>
    <xf numFmtId="0" fontId="26" fillId="9" borderId="0" xfId="0" applyFont="1" applyFill="1"/>
    <xf numFmtId="0" fontId="26" fillId="9" borderId="0" xfId="0" applyFont="1" applyFill="1" applyAlignment="1">
      <alignment wrapText="1"/>
    </xf>
    <xf numFmtId="0" fontId="26" fillId="9" borderId="0" xfId="0" applyFont="1" applyFill="1" applyAlignment="1">
      <alignment horizontal="right" wrapText="1"/>
    </xf>
    <xf numFmtId="0" fontId="26" fillId="6" borderId="0" xfId="0" applyFont="1" applyFill="1"/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right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7" fillId="0" borderId="0" xfId="0" applyFont="1" applyBorder="1"/>
    <xf numFmtId="0" fontId="27" fillId="0" borderId="11" xfId="0" applyFont="1" applyBorder="1" applyAlignment="1">
      <alignment horizontal="center" vertical="center"/>
    </xf>
    <xf numFmtId="0" fontId="27" fillId="0" borderId="25" xfId="0" applyFont="1" applyBorder="1"/>
    <xf numFmtId="0" fontId="27" fillId="0" borderId="12" xfId="0" applyFont="1" applyBorder="1"/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/>
    <xf numFmtId="0" fontId="27" fillId="0" borderId="17" xfId="0" applyFont="1" applyBorder="1" applyAlignment="1">
      <alignment horizontal="center" vertical="center"/>
    </xf>
    <xf numFmtId="0" fontId="27" fillId="0" borderId="3" xfId="0" applyFont="1" applyBorder="1"/>
    <xf numFmtId="0" fontId="27" fillId="0" borderId="18" xfId="0" applyFont="1" applyBorder="1"/>
    <xf numFmtId="0" fontId="27" fillId="0" borderId="25" xfId="0" applyFont="1" applyBorder="1" applyAlignment="1">
      <alignment vertical="center"/>
    </xf>
    <xf numFmtId="0" fontId="27" fillId="11" borderId="25" xfId="0" applyFont="1" applyFill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11" borderId="0" xfId="0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12" borderId="0" xfId="0" applyFont="1" applyFill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7" fillId="13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13" borderId="3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25" xfId="0" applyFont="1" applyBorder="1" applyAlignment="1">
      <alignment vertical="center" wrapText="1"/>
    </xf>
    <xf numFmtId="0" fontId="27" fillId="11" borderId="25" xfId="0" applyFont="1" applyFill="1" applyBorder="1"/>
    <xf numFmtId="0" fontId="27" fillId="0" borderId="12" xfId="0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13" borderId="0" xfId="0" applyFont="1" applyFill="1" applyBorder="1"/>
    <xf numFmtId="0" fontId="27" fillId="0" borderId="15" xfId="0" applyFont="1" applyFill="1" applyBorder="1" applyAlignment="1">
      <alignment vertical="center"/>
    </xf>
    <xf numFmtId="0" fontId="27" fillId="12" borderId="0" xfId="0" applyFont="1" applyFill="1" applyBorder="1"/>
    <xf numFmtId="0" fontId="27" fillId="0" borderId="3" xfId="0" applyFont="1" applyBorder="1" applyAlignment="1">
      <alignment vertical="center" wrapText="1"/>
    </xf>
    <xf numFmtId="0" fontId="27" fillId="12" borderId="3" xfId="0" applyFont="1" applyFill="1" applyBorder="1"/>
    <xf numFmtId="0" fontId="27" fillId="0" borderId="18" xfId="0" applyFont="1" applyFill="1" applyBorder="1" applyAlignment="1">
      <alignment vertical="center"/>
    </xf>
    <xf numFmtId="0" fontId="27" fillId="12" borderId="25" xfId="0" applyFont="1" applyFill="1" applyBorder="1"/>
    <xf numFmtId="0" fontId="27" fillId="0" borderId="0" xfId="0" applyFont="1" applyBorder="1" applyAlignment="1">
      <alignment horizontal="justify" vertical="center" wrapText="1"/>
    </xf>
    <xf numFmtId="0" fontId="27" fillId="11" borderId="0" xfId="0" applyFont="1" applyFill="1" applyBorder="1"/>
    <xf numFmtId="0" fontId="27" fillId="13" borderId="3" xfId="0" applyFont="1" applyFill="1" applyBorder="1"/>
    <xf numFmtId="0" fontId="29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65520</xdr:colOff>
      <xdr:row>0</xdr:row>
      <xdr:rowOff>19440</xdr:rowOff>
    </xdr:from>
    <xdr:to>
      <xdr:col>27</xdr:col>
      <xdr:colOff>149400</xdr:colOff>
      <xdr:row>3</xdr:row>
      <xdr:rowOff>139680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542280" y="19440"/>
          <a:ext cx="1207800" cy="691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141480</xdr:colOff>
      <xdr:row>0</xdr:row>
      <xdr:rowOff>19440</xdr:rowOff>
    </xdr:from>
    <xdr:to>
      <xdr:col>2</xdr:col>
      <xdr:colOff>227520</xdr:colOff>
      <xdr:row>3</xdr:row>
      <xdr:rowOff>143280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41480" y="19440"/>
          <a:ext cx="648000" cy="695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29</xdr:col>
      <xdr:colOff>80280</xdr:colOff>
      <xdr:row>0</xdr:row>
      <xdr:rowOff>10080</xdr:rowOff>
    </xdr:from>
    <xdr:to>
      <xdr:col>52</xdr:col>
      <xdr:colOff>149040</xdr:colOff>
      <xdr:row>3</xdr:row>
      <xdr:rowOff>158760</xdr:rowOff>
    </xdr:to>
    <xdr:sp macro="" textlink="">
      <xdr:nvSpPr>
        <xdr:cNvPr id="4" name="CustomShape 1"/>
        <xdr:cNvSpPr/>
      </xdr:nvSpPr>
      <xdr:spPr>
        <a:xfrm>
          <a:off x="8242920" y="10080"/>
          <a:ext cx="6479280" cy="720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/>
        <a:lstStyle/>
        <a:p>
          <a:pPr algn="ctr">
            <a:lnSpc>
              <a:spcPct val="100000"/>
            </a:lnSpc>
          </a:pPr>
          <a:r>
            <a:rPr lang="pt-BR" sz="52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 Narrow"/>
            </a:rPr>
            <a:t>Calendário Letivo 2013-1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65520</xdr:colOff>
      <xdr:row>0</xdr:row>
      <xdr:rowOff>19440</xdr:rowOff>
    </xdr:from>
    <xdr:to>
      <xdr:col>34</xdr:col>
      <xdr:colOff>203829</xdr:colOff>
      <xdr:row>3</xdr:row>
      <xdr:rowOff>139680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09145" y="19440"/>
          <a:ext cx="1150680" cy="6917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141480</xdr:colOff>
      <xdr:row>0</xdr:row>
      <xdr:rowOff>19440</xdr:rowOff>
    </xdr:from>
    <xdr:to>
      <xdr:col>6</xdr:col>
      <xdr:colOff>145877</xdr:colOff>
      <xdr:row>3</xdr:row>
      <xdr:rowOff>143280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41480" y="19440"/>
          <a:ext cx="619440" cy="695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29</xdr:col>
      <xdr:colOff>80280</xdr:colOff>
      <xdr:row>0</xdr:row>
      <xdr:rowOff>10080</xdr:rowOff>
    </xdr:from>
    <xdr:to>
      <xdr:col>94</xdr:col>
      <xdr:colOff>81004</xdr:colOff>
      <xdr:row>3</xdr:row>
      <xdr:rowOff>158760</xdr:rowOff>
    </xdr:to>
    <xdr:sp macro="" textlink="">
      <xdr:nvSpPr>
        <xdr:cNvPr id="4" name="CustomShape 1"/>
        <xdr:cNvSpPr/>
      </xdr:nvSpPr>
      <xdr:spPr>
        <a:xfrm>
          <a:off x="7824105" y="10080"/>
          <a:ext cx="6155235" cy="720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/>
        <a:lstStyle/>
        <a:p>
          <a:pPr algn="ctr">
            <a:lnSpc>
              <a:spcPct val="100000"/>
            </a:lnSpc>
          </a:pPr>
          <a:r>
            <a:rPr lang="pt-BR" sz="52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 Narrow"/>
            </a:rPr>
            <a:t>Calendário Letivo 2013-1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65520</xdr:colOff>
      <xdr:row>0</xdr:row>
      <xdr:rowOff>19440</xdr:rowOff>
    </xdr:from>
    <xdr:to>
      <xdr:col>34</xdr:col>
      <xdr:colOff>203829</xdr:colOff>
      <xdr:row>3</xdr:row>
      <xdr:rowOff>139680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09145" y="19440"/>
          <a:ext cx="1150680" cy="6917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141480</xdr:colOff>
      <xdr:row>0</xdr:row>
      <xdr:rowOff>19440</xdr:rowOff>
    </xdr:from>
    <xdr:to>
      <xdr:col>6</xdr:col>
      <xdr:colOff>145877</xdr:colOff>
      <xdr:row>3</xdr:row>
      <xdr:rowOff>143280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41480" y="19440"/>
          <a:ext cx="619440" cy="695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29</xdr:col>
      <xdr:colOff>80280</xdr:colOff>
      <xdr:row>0</xdr:row>
      <xdr:rowOff>10080</xdr:rowOff>
    </xdr:from>
    <xdr:to>
      <xdr:col>94</xdr:col>
      <xdr:colOff>81004</xdr:colOff>
      <xdr:row>3</xdr:row>
      <xdr:rowOff>158760</xdr:rowOff>
    </xdr:to>
    <xdr:sp macro="" textlink="">
      <xdr:nvSpPr>
        <xdr:cNvPr id="4" name="CustomShape 1"/>
        <xdr:cNvSpPr/>
      </xdr:nvSpPr>
      <xdr:spPr>
        <a:xfrm>
          <a:off x="7824105" y="10080"/>
          <a:ext cx="6155235" cy="720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/>
        <a:lstStyle/>
        <a:p>
          <a:pPr algn="ctr">
            <a:lnSpc>
              <a:spcPct val="100000"/>
            </a:lnSpc>
          </a:pPr>
          <a:r>
            <a:rPr lang="pt-BR" sz="52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 Narrow"/>
            </a:rPr>
            <a:t>Calendário Letivo 2013-1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65520</xdr:colOff>
      <xdr:row>0</xdr:row>
      <xdr:rowOff>19440</xdr:rowOff>
    </xdr:from>
    <xdr:to>
      <xdr:col>32</xdr:col>
      <xdr:colOff>149401</xdr:colOff>
      <xdr:row>3</xdr:row>
      <xdr:rowOff>139680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209145" y="19440"/>
          <a:ext cx="1150680" cy="6917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141480</xdr:colOff>
      <xdr:row>0</xdr:row>
      <xdr:rowOff>19440</xdr:rowOff>
    </xdr:from>
    <xdr:to>
      <xdr:col>5</xdr:col>
      <xdr:colOff>91449</xdr:colOff>
      <xdr:row>3</xdr:row>
      <xdr:rowOff>143280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41480" y="19440"/>
          <a:ext cx="619440" cy="6953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29</xdr:col>
      <xdr:colOff>80280</xdr:colOff>
      <xdr:row>0</xdr:row>
      <xdr:rowOff>10080</xdr:rowOff>
    </xdr:from>
    <xdr:to>
      <xdr:col>81</xdr:col>
      <xdr:colOff>81005</xdr:colOff>
      <xdr:row>3</xdr:row>
      <xdr:rowOff>158760</xdr:rowOff>
    </xdr:to>
    <xdr:sp macro="" textlink="">
      <xdr:nvSpPr>
        <xdr:cNvPr id="4" name="CustomShape 1"/>
        <xdr:cNvSpPr/>
      </xdr:nvSpPr>
      <xdr:spPr>
        <a:xfrm>
          <a:off x="7824105" y="10080"/>
          <a:ext cx="6155235" cy="720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/>
        <a:lstStyle/>
        <a:p>
          <a:pPr algn="ctr">
            <a:lnSpc>
              <a:spcPct val="100000"/>
            </a:lnSpc>
          </a:pPr>
          <a:r>
            <a:rPr lang="pt-BR" sz="5200" b="1" strike="noStrike" spc="-1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Arial Narrow"/>
            </a:rPr>
            <a:t>Calendário Letivo 2013-1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9"/>
  <sheetViews>
    <sheetView topLeftCell="A8" zoomScale="50" zoomScaleNormal="50" workbookViewId="0">
      <selection activeCell="AF60" sqref="AF60:AQ61"/>
    </sheetView>
  </sheetViews>
  <sheetFormatPr defaultRowHeight="15" x14ac:dyDescent="0.25"/>
  <cols>
    <col min="1" max="1" width="4.7109375" style="1"/>
    <col min="2" max="2" width="3.28515625" style="1"/>
    <col min="3" max="3" width="4.7109375" style="1"/>
    <col min="4" max="4" width="3.28515625" style="1"/>
    <col min="5" max="5" width="4.7109375" style="1"/>
    <col min="6" max="6" width="3.28515625" style="1"/>
    <col min="7" max="7" width="4.7109375" style="1"/>
    <col min="8" max="8" width="4.140625" style="1"/>
    <col min="9" max="9" width="4.7109375" style="1"/>
    <col min="10" max="10" width="3.28515625" style="1"/>
    <col min="11" max="11" width="4.7109375" style="1"/>
    <col min="12" max="12" width="3.28515625" style="1"/>
    <col min="13" max="13" width="4.7109375" style="1"/>
    <col min="14" max="15" width="3.28515625" style="1"/>
    <col min="16" max="16" width="4.7109375" style="2"/>
    <col min="17" max="17" width="3.28515625" style="3"/>
    <col min="18" max="18" width="4.7109375" style="1"/>
    <col min="19" max="19" width="3.28515625" style="4"/>
    <col min="20" max="20" width="4.7109375" style="1"/>
    <col min="21" max="21" width="3.28515625" style="1"/>
    <col min="22" max="22" width="4.7109375" style="1"/>
    <col min="23" max="23" width="3.28515625" style="1"/>
    <col min="24" max="24" width="4.7109375" style="1"/>
    <col min="25" max="25" width="3.28515625" style="1"/>
    <col min="26" max="26" width="4.7109375" style="1"/>
    <col min="27" max="27" width="3.28515625" style="1"/>
    <col min="28" max="28" width="4.7109375" style="1"/>
    <col min="29" max="30" width="3.28515625" style="1"/>
    <col min="31" max="31" width="4.7109375" style="1"/>
    <col min="32" max="32" width="3.28515625" style="1"/>
    <col min="33" max="33" width="4.7109375" style="1"/>
    <col min="34" max="34" width="3.28515625" style="1"/>
    <col min="35" max="35" width="4.7109375" style="1"/>
    <col min="36" max="36" width="3.28515625" style="1"/>
    <col min="37" max="37" width="4.7109375" style="1"/>
    <col min="38" max="38" width="3.28515625" style="1"/>
    <col min="39" max="39" width="4.7109375" style="1"/>
    <col min="40" max="40" width="3.28515625" style="1"/>
    <col min="41" max="41" width="4.7109375" style="1"/>
    <col min="42" max="42" width="3.28515625" style="1"/>
    <col min="43" max="43" width="4.7109375" style="1"/>
    <col min="44" max="45" width="3.28515625" style="1"/>
    <col min="46" max="46" width="4.7109375" style="1"/>
    <col min="47" max="47" width="3.28515625" style="1"/>
    <col min="48" max="48" width="4.7109375" style="1"/>
    <col min="49" max="49" width="3.28515625" style="1"/>
    <col min="50" max="50" width="4.7109375" style="1"/>
    <col min="51" max="51" width="3.28515625" style="1"/>
    <col min="52" max="52" width="4.7109375" style="1"/>
    <col min="53" max="53" width="3.28515625" style="1"/>
    <col min="54" max="54" width="4.7109375" style="1"/>
    <col min="55" max="55" width="3.28515625" style="1"/>
    <col min="56" max="56" width="4.7109375" style="1"/>
    <col min="57" max="57" width="3.28515625" style="1"/>
    <col min="58" max="58" width="4.7109375" style="1"/>
    <col min="59" max="61" width="3.28515625" style="1"/>
    <col min="62" max="62" width="15.42578125" style="1"/>
    <col min="63" max="70" width="11.5703125" style="1"/>
    <col min="71" max="71" width="17.7109375" style="1"/>
    <col min="72" max="1025" width="3.28515625" style="1"/>
  </cols>
  <sheetData>
    <row r="1" spans="1:1025" ht="15" customHeight="1" x14ac:dyDescent="0.25">
      <c r="A1" s="5"/>
      <c r="B1" s="5"/>
      <c r="C1" s="5"/>
      <c r="D1" s="5"/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5"/>
      <c r="Y1" s="5"/>
      <c r="Z1" s="5"/>
      <c r="AA1" s="5"/>
      <c r="AB1" s="5"/>
      <c r="AC1" s="5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5" ht="15" customHeight="1" x14ac:dyDescent="0.25">
      <c r="A2" s="5"/>
      <c r="B2" s="5"/>
      <c r="C2" s="5"/>
      <c r="D2" s="5"/>
      <c r="E2" s="6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5" ht="15" customHeight="1" x14ac:dyDescent="0.25">
      <c r="A3" s="5"/>
      <c r="B3" s="5"/>
      <c r="C3" s="5"/>
      <c r="D3" s="5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5" ht="15" customHeight="1" x14ac:dyDescent="0.25">
      <c r="A4" s="8"/>
      <c r="B4" s="8"/>
      <c r="C4" s="8"/>
      <c r="D4" s="8"/>
      <c r="E4" s="9" t="s">
        <v>42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8"/>
      <c r="Y4" s="8"/>
      <c r="Z4" s="8"/>
      <c r="AA4" s="8"/>
      <c r="AB4" s="8"/>
      <c r="AC4" s="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5" ht="1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/>
      <c r="BI5"/>
      <c r="BJ5"/>
      <c r="BK5" s="99" t="s">
        <v>3</v>
      </c>
      <c r="BL5" s="99"/>
      <c r="BM5" s="99"/>
      <c r="BN5" s="99"/>
      <c r="BO5" s="99"/>
      <c r="BP5" s="99"/>
      <c r="BQ5" s="99"/>
      <c r="BR5" s="99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5" ht="15" customHeight="1" x14ac:dyDescent="0.25">
      <c r="A6" s="100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0" t="s">
        <v>44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1"/>
      <c r="AE6" s="100" t="s">
        <v>45</v>
      </c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/>
      <c r="AT6" s="100" t="s">
        <v>46</v>
      </c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/>
      <c r="BI6"/>
      <c r="BJ6"/>
      <c r="BK6" s="99"/>
      <c r="BL6" s="99"/>
      <c r="BM6" s="99"/>
      <c r="BN6" s="99"/>
      <c r="BO6" s="99"/>
      <c r="BP6" s="99"/>
      <c r="BQ6" s="99"/>
      <c r="BR6" s="99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5" ht="15" customHeight="1" x14ac:dyDescent="0.25">
      <c r="A7" s="102" t="s">
        <v>4</v>
      </c>
      <c r="B7" s="102"/>
      <c r="C7" s="102" t="s">
        <v>5</v>
      </c>
      <c r="D7" s="102"/>
      <c r="E7" s="102" t="s">
        <v>6</v>
      </c>
      <c r="F7" s="102"/>
      <c r="G7" s="102" t="s">
        <v>7</v>
      </c>
      <c r="H7" s="102"/>
      <c r="I7" s="102" t="s">
        <v>8</v>
      </c>
      <c r="J7" s="102"/>
      <c r="K7" s="102" t="s">
        <v>9</v>
      </c>
      <c r="L7" s="102"/>
      <c r="M7" s="102" t="s">
        <v>10</v>
      </c>
      <c r="N7" s="102"/>
      <c r="O7" s="101"/>
      <c r="P7" s="103" t="s">
        <v>4</v>
      </c>
      <c r="Q7" s="103"/>
      <c r="R7" s="103" t="s">
        <v>5</v>
      </c>
      <c r="S7" s="103"/>
      <c r="T7" s="103" t="s">
        <v>6</v>
      </c>
      <c r="U7" s="103"/>
      <c r="V7" s="103" t="s">
        <v>7</v>
      </c>
      <c r="W7" s="103"/>
      <c r="X7" s="103" t="s">
        <v>8</v>
      </c>
      <c r="Y7" s="103"/>
      <c r="Z7" s="103" t="s">
        <v>9</v>
      </c>
      <c r="AA7" s="103"/>
      <c r="AB7" s="103" t="s">
        <v>10</v>
      </c>
      <c r="AC7" s="103"/>
      <c r="AD7" s="101"/>
      <c r="AE7" s="102" t="s">
        <v>4</v>
      </c>
      <c r="AF7" s="102"/>
      <c r="AG7" s="102" t="s">
        <v>5</v>
      </c>
      <c r="AH7" s="102"/>
      <c r="AI7" s="102" t="s">
        <v>6</v>
      </c>
      <c r="AJ7" s="102"/>
      <c r="AK7" s="102" t="s">
        <v>7</v>
      </c>
      <c r="AL7" s="102"/>
      <c r="AM7" s="102" t="s">
        <v>8</v>
      </c>
      <c r="AN7" s="102"/>
      <c r="AO7" s="102" t="s">
        <v>9</v>
      </c>
      <c r="AP7" s="102"/>
      <c r="AQ7" s="102" t="s">
        <v>10</v>
      </c>
      <c r="AR7" s="102"/>
      <c r="AS7"/>
      <c r="AT7" s="102" t="s">
        <v>4</v>
      </c>
      <c r="AU7" s="102"/>
      <c r="AV7" s="102" t="s">
        <v>5</v>
      </c>
      <c r="AW7" s="102"/>
      <c r="AX7" s="102" t="s">
        <v>6</v>
      </c>
      <c r="AY7" s="102"/>
      <c r="AZ7" s="102" t="s">
        <v>7</v>
      </c>
      <c r="BA7" s="102"/>
      <c r="BB7" s="102" t="s">
        <v>8</v>
      </c>
      <c r="BC7" s="102"/>
      <c r="BD7" s="102" t="s">
        <v>9</v>
      </c>
      <c r="BE7" s="102"/>
      <c r="BF7" s="102" t="s">
        <v>10</v>
      </c>
      <c r="BG7" s="102"/>
      <c r="BH7"/>
      <c r="BI7"/>
      <c r="BJ7"/>
      <c r="BK7" s="104" t="s">
        <v>11</v>
      </c>
      <c r="BL7" s="104"/>
      <c r="BM7" s="104" t="s">
        <v>12</v>
      </c>
      <c r="BN7" s="104"/>
      <c r="BO7" s="104" t="s">
        <v>13</v>
      </c>
      <c r="BP7" s="104"/>
      <c r="BQ7" s="104" t="s">
        <v>14</v>
      </c>
      <c r="BR7" s="104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5" s="15" customFormat="1" ht="12" customHeight="1" x14ac:dyDescent="0.25">
      <c r="A8" s="105"/>
      <c r="B8" s="13"/>
      <c r="C8" s="105">
        <v>3</v>
      </c>
      <c r="D8" s="14"/>
      <c r="E8" s="105">
        <v>4</v>
      </c>
      <c r="F8" s="13"/>
      <c r="G8" s="105">
        <v>5</v>
      </c>
      <c r="H8" s="14"/>
      <c r="I8" s="105">
        <v>6</v>
      </c>
      <c r="J8" s="13"/>
      <c r="K8" s="105">
        <v>7</v>
      </c>
      <c r="L8" s="14"/>
      <c r="M8" s="105">
        <v>8</v>
      </c>
      <c r="N8" s="14"/>
      <c r="O8" s="101"/>
      <c r="P8" s="105"/>
      <c r="Q8" s="13"/>
      <c r="R8" s="105"/>
      <c r="S8" s="14"/>
      <c r="T8" s="105">
        <v>1</v>
      </c>
      <c r="U8" s="23" t="s">
        <v>19</v>
      </c>
      <c r="V8" s="105">
        <f>T8+1</f>
        <v>2</v>
      </c>
      <c r="W8" s="23" t="s">
        <v>19</v>
      </c>
      <c r="X8" s="105">
        <f>V8+1</f>
        <v>3</v>
      </c>
      <c r="Y8" s="23" t="s">
        <v>19</v>
      </c>
      <c r="Z8" s="105">
        <f>X8+1</f>
        <v>4</v>
      </c>
      <c r="AA8" s="23" t="s">
        <v>19</v>
      </c>
      <c r="AB8" s="105">
        <f>Z8+1</f>
        <v>5</v>
      </c>
      <c r="AC8" s="14"/>
      <c r="AD8" s="101"/>
      <c r="AE8" s="105"/>
      <c r="AF8" s="13"/>
      <c r="AG8" s="105"/>
      <c r="AH8" s="14"/>
      <c r="AI8" s="105"/>
      <c r="AJ8" s="13"/>
      <c r="AK8" s="105"/>
      <c r="AL8" s="14"/>
      <c r="AM8" s="105">
        <v>1</v>
      </c>
      <c r="AN8" s="13" t="s">
        <v>21</v>
      </c>
      <c r="AO8" s="105">
        <v>2</v>
      </c>
      <c r="AP8" s="23" t="s">
        <v>20</v>
      </c>
      <c r="AQ8" s="105">
        <f>AO8+1</f>
        <v>3</v>
      </c>
      <c r="AR8" s="14"/>
      <c r="AT8" s="105">
        <v>1</v>
      </c>
      <c r="AU8" s="13"/>
      <c r="AV8" s="105">
        <f>AT8+1</f>
        <v>2</v>
      </c>
      <c r="AW8" s="14"/>
      <c r="AX8" s="105">
        <f>AV8+1</f>
        <v>3</v>
      </c>
      <c r="AY8" s="23" t="s">
        <v>21</v>
      </c>
      <c r="AZ8" s="105">
        <f>AX8+1</f>
        <v>4</v>
      </c>
      <c r="BA8" s="23" t="s">
        <v>20</v>
      </c>
      <c r="BB8" s="105">
        <f>AZ8+1</f>
        <v>5</v>
      </c>
      <c r="BC8" s="23" t="s">
        <v>21</v>
      </c>
      <c r="BD8" s="105">
        <f>BB8+1</f>
        <v>6</v>
      </c>
      <c r="BE8" s="23" t="s">
        <v>20</v>
      </c>
      <c r="BF8" s="105">
        <f>BD8+1</f>
        <v>7</v>
      </c>
      <c r="BG8" s="14"/>
      <c r="BK8" s="106" t="s">
        <v>19</v>
      </c>
      <c r="BL8" s="106"/>
      <c r="BM8" s="106">
        <f>COUNTIF(A7:BG37,"A")</f>
        <v>12</v>
      </c>
      <c r="BN8" s="106"/>
      <c r="BO8" s="106">
        <f>COUNTIF(A40:AC69,"A")</f>
        <v>0</v>
      </c>
      <c r="BP8" s="106"/>
      <c r="BQ8" s="106">
        <f>BM8+BO8</f>
        <v>12</v>
      </c>
      <c r="BR8" s="106"/>
    </row>
    <row r="9" spans="1:1025" ht="12" customHeight="1" x14ac:dyDescent="0.25">
      <c r="A9" s="105"/>
      <c r="B9" s="16"/>
      <c r="C9" s="105"/>
      <c r="D9" s="17"/>
      <c r="E9" s="105"/>
      <c r="F9" s="16"/>
      <c r="G9" s="105"/>
      <c r="H9" s="17"/>
      <c r="I9" s="105"/>
      <c r="J9" s="16"/>
      <c r="K9" s="105"/>
      <c r="L9" s="17"/>
      <c r="M9" s="105"/>
      <c r="N9" s="17"/>
      <c r="O9" s="101"/>
      <c r="P9" s="105"/>
      <c r="Q9" s="16"/>
      <c r="R9" s="105"/>
      <c r="S9" s="17"/>
      <c r="T9" s="105"/>
      <c r="U9" s="16" t="s">
        <v>17</v>
      </c>
      <c r="V9" s="105"/>
      <c r="W9" s="16" t="s">
        <v>17</v>
      </c>
      <c r="X9" s="105"/>
      <c r="Y9" s="16" t="s">
        <v>17</v>
      </c>
      <c r="Z9" s="105"/>
      <c r="AA9" s="16" t="s">
        <v>17</v>
      </c>
      <c r="AB9" s="105"/>
      <c r="AC9" s="17"/>
      <c r="AD9" s="101"/>
      <c r="AE9" s="105"/>
      <c r="AF9" s="16"/>
      <c r="AG9" s="105"/>
      <c r="AH9" s="17"/>
      <c r="AI9" s="105"/>
      <c r="AJ9" s="16"/>
      <c r="AK9" s="105"/>
      <c r="AL9" s="17"/>
      <c r="AM9" s="105"/>
      <c r="AN9" s="16" t="s">
        <v>21</v>
      </c>
      <c r="AO9" s="105"/>
      <c r="AP9" s="16" t="s">
        <v>20</v>
      </c>
      <c r="AQ9" s="105"/>
      <c r="AR9" s="17"/>
      <c r="AS9"/>
      <c r="AT9" s="105"/>
      <c r="AU9" s="16"/>
      <c r="AV9" s="105"/>
      <c r="AW9" s="17"/>
      <c r="AX9" s="105"/>
      <c r="AY9" s="16" t="s">
        <v>21</v>
      </c>
      <c r="AZ9" s="105"/>
      <c r="BA9" s="16" t="s">
        <v>20</v>
      </c>
      <c r="BB9" s="105"/>
      <c r="BC9" s="16" t="s">
        <v>21</v>
      </c>
      <c r="BD9" s="105"/>
      <c r="BE9" s="16" t="s">
        <v>20</v>
      </c>
      <c r="BF9" s="105"/>
      <c r="BG9" s="17"/>
      <c r="BK9" s="106"/>
      <c r="BL9" s="106"/>
      <c r="BM9" s="106"/>
      <c r="BN9" s="106"/>
      <c r="BO9" s="106"/>
      <c r="BP9" s="106"/>
      <c r="BQ9" s="106"/>
      <c r="BR9" s="106"/>
      <c r="BU9"/>
    </row>
    <row r="10" spans="1:1025" ht="12" customHeight="1" x14ac:dyDescent="0.25">
      <c r="A10" s="105"/>
      <c r="B10" s="16"/>
      <c r="C10" s="105"/>
      <c r="D10" s="17"/>
      <c r="E10" s="105"/>
      <c r="F10" s="16"/>
      <c r="G10" s="105"/>
      <c r="H10" s="17"/>
      <c r="I10" s="105"/>
      <c r="J10" s="16"/>
      <c r="K10" s="105"/>
      <c r="L10" s="17"/>
      <c r="M10" s="105"/>
      <c r="N10" s="17"/>
      <c r="O10" s="101"/>
      <c r="P10" s="105"/>
      <c r="Q10" s="16"/>
      <c r="R10" s="105"/>
      <c r="S10" s="17"/>
      <c r="T10" s="105"/>
      <c r="U10" s="16" t="s">
        <v>17</v>
      </c>
      <c r="V10" s="105"/>
      <c r="W10" s="16" t="s">
        <v>15</v>
      </c>
      <c r="X10" s="105"/>
      <c r="Y10" s="16" t="s">
        <v>15</v>
      </c>
      <c r="Z10" s="105"/>
      <c r="AA10" s="16" t="s">
        <v>15</v>
      </c>
      <c r="AB10" s="105"/>
      <c r="AC10" s="17"/>
      <c r="AD10" s="101"/>
      <c r="AE10" s="105"/>
      <c r="AF10" s="16"/>
      <c r="AG10" s="105"/>
      <c r="AH10" s="17"/>
      <c r="AI10" s="105"/>
      <c r="AJ10" s="16"/>
      <c r="AK10" s="105"/>
      <c r="AL10" s="17"/>
      <c r="AM10" s="105"/>
      <c r="AN10" s="16"/>
      <c r="AO10" s="105"/>
      <c r="AP10" s="16" t="s">
        <v>20</v>
      </c>
      <c r="AQ10" s="105"/>
      <c r="AR10" s="17"/>
      <c r="AS10"/>
      <c r="AT10" s="105"/>
      <c r="AU10" s="16"/>
      <c r="AV10" s="105"/>
      <c r="AW10" s="17"/>
      <c r="AX10" s="105"/>
      <c r="AY10" s="98" t="s">
        <v>22</v>
      </c>
      <c r="AZ10" s="105"/>
      <c r="BA10" s="16" t="s">
        <v>20</v>
      </c>
      <c r="BB10" s="105"/>
      <c r="BC10" s="16"/>
      <c r="BD10" s="105"/>
      <c r="BE10" s="16" t="s">
        <v>20</v>
      </c>
      <c r="BF10" s="105"/>
      <c r="BG10" s="17"/>
      <c r="BK10" s="106" t="s">
        <v>17</v>
      </c>
      <c r="BL10" s="106"/>
      <c r="BM10" s="106">
        <f>COUNTIF(A7:BG37,"B")</f>
        <v>27</v>
      </c>
      <c r="BN10" s="106"/>
      <c r="BO10" s="106">
        <f>COUNTIF(A40:AC69,"B")</f>
        <v>0</v>
      </c>
      <c r="BP10" s="106"/>
      <c r="BQ10" s="106">
        <f>BM10+BO10</f>
        <v>27</v>
      </c>
      <c r="BR10" s="106"/>
      <c r="BU10"/>
    </row>
    <row r="11" spans="1:1025" ht="12" customHeight="1" x14ac:dyDescent="0.25">
      <c r="A11" s="105"/>
      <c r="B11" s="16"/>
      <c r="C11" s="105"/>
      <c r="D11" s="17"/>
      <c r="E11" s="105"/>
      <c r="F11" s="16"/>
      <c r="G11" s="105"/>
      <c r="H11" s="17"/>
      <c r="I11" s="105"/>
      <c r="J11" s="16"/>
      <c r="K11" s="105"/>
      <c r="L11" s="17"/>
      <c r="M11" s="105"/>
      <c r="N11" s="17"/>
      <c r="O11" s="101"/>
      <c r="P11" s="105"/>
      <c r="Q11" s="16"/>
      <c r="R11" s="105"/>
      <c r="S11" s="17"/>
      <c r="T11" s="105"/>
      <c r="U11" s="16" t="s">
        <v>15</v>
      </c>
      <c r="V11" s="105"/>
      <c r="W11" s="16" t="s">
        <v>15</v>
      </c>
      <c r="X11" s="105"/>
      <c r="Y11" s="16" t="s">
        <v>15</v>
      </c>
      <c r="Z11" s="105"/>
      <c r="AA11" s="16" t="s">
        <v>15</v>
      </c>
      <c r="AB11" s="105"/>
      <c r="AC11" s="17"/>
      <c r="AD11" s="101"/>
      <c r="AE11" s="105"/>
      <c r="AF11" s="16"/>
      <c r="AG11" s="105"/>
      <c r="AH11" s="17"/>
      <c r="AI11" s="105"/>
      <c r="AJ11" s="16"/>
      <c r="AK11" s="105"/>
      <c r="AL11" s="17"/>
      <c r="AM11" s="105"/>
      <c r="AN11" s="16"/>
      <c r="AO11" s="105"/>
      <c r="AP11" s="16" t="s">
        <v>18</v>
      </c>
      <c r="AQ11" s="105"/>
      <c r="AR11" s="17"/>
      <c r="AS11"/>
      <c r="AT11" s="105"/>
      <c r="AU11" s="16"/>
      <c r="AV11" s="105"/>
      <c r="AW11" s="17"/>
      <c r="AX11" s="105"/>
      <c r="AY11" s="98" t="s">
        <v>22</v>
      </c>
      <c r="AZ11" s="105"/>
      <c r="BA11" s="16" t="s">
        <v>18</v>
      </c>
      <c r="BB11" s="105"/>
      <c r="BC11" s="16"/>
      <c r="BD11" s="105"/>
      <c r="BE11" s="16" t="s">
        <v>18</v>
      </c>
      <c r="BF11" s="105"/>
      <c r="BG11" s="17"/>
      <c r="BK11" s="106"/>
      <c r="BL11" s="106"/>
      <c r="BM11" s="106"/>
      <c r="BN11" s="106"/>
      <c r="BO11" s="106"/>
      <c r="BP11" s="106"/>
      <c r="BQ11" s="106"/>
      <c r="BR11" s="106"/>
      <c r="BU11"/>
    </row>
    <row r="12" spans="1:1025" ht="12" customHeight="1" x14ac:dyDescent="0.25">
      <c r="A12" s="105"/>
      <c r="B12" s="16"/>
      <c r="C12" s="105"/>
      <c r="D12" s="43"/>
      <c r="E12" s="105"/>
      <c r="F12" s="16"/>
      <c r="G12" s="105"/>
      <c r="H12" s="43"/>
      <c r="I12" s="105"/>
      <c r="J12" s="16"/>
      <c r="K12" s="105"/>
      <c r="L12" s="43"/>
      <c r="M12" s="105"/>
      <c r="N12" s="43"/>
      <c r="O12" s="101"/>
      <c r="P12" s="105"/>
      <c r="Q12" s="16"/>
      <c r="R12" s="105"/>
      <c r="S12" s="43"/>
      <c r="T12" s="105"/>
      <c r="U12" s="16" t="s">
        <v>15</v>
      </c>
      <c r="V12" s="105"/>
      <c r="W12" s="16" t="s">
        <v>15</v>
      </c>
      <c r="X12" s="105"/>
      <c r="Y12" s="16" t="s">
        <v>15</v>
      </c>
      <c r="Z12" s="105"/>
      <c r="AA12" s="16" t="s">
        <v>15</v>
      </c>
      <c r="AB12" s="105"/>
      <c r="AC12" s="43"/>
      <c r="AD12" s="101"/>
      <c r="AE12" s="105"/>
      <c r="AF12" s="16"/>
      <c r="AG12" s="105"/>
      <c r="AH12" s="43"/>
      <c r="AI12" s="105"/>
      <c r="AJ12" s="16"/>
      <c r="AK12" s="105"/>
      <c r="AL12" s="43"/>
      <c r="AM12" s="105"/>
      <c r="AN12" s="16"/>
      <c r="AO12" s="105"/>
      <c r="AP12" s="16" t="s">
        <v>18</v>
      </c>
      <c r="AQ12" s="105"/>
      <c r="AR12" s="43"/>
      <c r="AS12"/>
      <c r="AT12" s="105"/>
      <c r="AU12" s="16"/>
      <c r="AV12" s="105"/>
      <c r="AW12" s="43"/>
      <c r="AX12" s="105"/>
      <c r="AY12" s="16"/>
      <c r="AZ12" s="105"/>
      <c r="BA12" s="16" t="s">
        <v>18</v>
      </c>
      <c r="BB12" s="105"/>
      <c r="BC12" s="16"/>
      <c r="BD12" s="105"/>
      <c r="BE12" s="16" t="s">
        <v>18</v>
      </c>
      <c r="BF12" s="105"/>
      <c r="BG12" s="43"/>
      <c r="BH12" s="2"/>
      <c r="BI12" s="2"/>
      <c r="BJ12" s="2"/>
      <c r="BK12" s="7"/>
      <c r="BL12" s="7"/>
      <c r="BM12" s="7"/>
      <c r="BN12" s="7"/>
      <c r="BO12" s="7"/>
      <c r="BP12" s="7"/>
      <c r="BQ12" s="7"/>
      <c r="BR12" s="7"/>
      <c r="BS12" s="2"/>
      <c r="BT12" s="2"/>
      <c r="BU1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</row>
    <row r="13" spans="1:1025" ht="12" customHeight="1" x14ac:dyDescent="0.25">
      <c r="A13" s="105"/>
      <c r="B13" s="18"/>
      <c r="C13" s="105"/>
      <c r="D13" s="19"/>
      <c r="E13" s="105"/>
      <c r="F13" s="18"/>
      <c r="G13" s="105"/>
      <c r="H13" s="19"/>
      <c r="I13" s="105"/>
      <c r="J13" s="18"/>
      <c r="K13" s="105"/>
      <c r="L13" s="19"/>
      <c r="M13" s="105"/>
      <c r="N13" s="19"/>
      <c r="O13" s="101"/>
      <c r="P13" s="105"/>
      <c r="Q13" s="18"/>
      <c r="R13" s="105"/>
      <c r="S13" s="19"/>
      <c r="T13" s="105"/>
      <c r="U13" s="26" t="s">
        <v>16</v>
      </c>
      <c r="V13" s="105"/>
      <c r="W13" s="26" t="s">
        <v>16</v>
      </c>
      <c r="X13" s="105"/>
      <c r="Y13" s="26" t="s">
        <v>16</v>
      </c>
      <c r="Z13" s="105"/>
      <c r="AA13" s="26" t="s">
        <v>16</v>
      </c>
      <c r="AB13" s="105"/>
      <c r="AC13" s="19"/>
      <c r="AD13" s="101"/>
      <c r="AE13" s="105"/>
      <c r="AF13" s="18"/>
      <c r="AG13" s="105"/>
      <c r="AH13" s="19"/>
      <c r="AI13" s="105"/>
      <c r="AJ13" s="18"/>
      <c r="AK13" s="105"/>
      <c r="AL13" s="19"/>
      <c r="AM13" s="105"/>
      <c r="AN13" s="18"/>
      <c r="AO13" s="105"/>
      <c r="AP13" s="26" t="s">
        <v>18</v>
      </c>
      <c r="AQ13" s="105"/>
      <c r="AR13" s="19"/>
      <c r="AS13"/>
      <c r="AT13" s="105"/>
      <c r="AU13" s="18"/>
      <c r="AV13" s="105"/>
      <c r="AW13" s="19"/>
      <c r="AX13" s="105"/>
      <c r="AY13" s="18"/>
      <c r="AZ13" s="105"/>
      <c r="BA13" s="26" t="s">
        <v>18</v>
      </c>
      <c r="BB13" s="105"/>
      <c r="BC13" s="18"/>
      <c r="BD13" s="105"/>
      <c r="BE13" s="26" t="s">
        <v>18</v>
      </c>
      <c r="BF13" s="105"/>
      <c r="BG13" s="19"/>
      <c r="BK13" s="106" t="s">
        <v>15</v>
      </c>
      <c r="BL13" s="106"/>
      <c r="BM13" s="106">
        <f>COUNTIF(A7:BG37,"C")</f>
        <v>47</v>
      </c>
      <c r="BN13" s="106"/>
      <c r="BO13" s="106">
        <f>COUNTIF(A40:AC69,"C")</f>
        <v>0</v>
      </c>
      <c r="BP13" s="106"/>
      <c r="BQ13" s="106">
        <f>BM13+BO13</f>
        <v>47</v>
      </c>
      <c r="BR13" s="106"/>
      <c r="BU13"/>
    </row>
    <row r="14" spans="1:1025" ht="12" customHeight="1" x14ac:dyDescent="0.25">
      <c r="A14" s="107">
        <f>M8+1</f>
        <v>9</v>
      </c>
      <c r="B14" s="20"/>
      <c r="C14" s="105">
        <f>A14+1</f>
        <v>10</v>
      </c>
      <c r="D14" s="13"/>
      <c r="E14" s="105">
        <f>C14+1</f>
        <v>11</v>
      </c>
      <c r="F14" s="23"/>
      <c r="G14" s="105">
        <f>E14+1</f>
        <v>12</v>
      </c>
      <c r="H14" s="23"/>
      <c r="I14" s="105">
        <f>G14+1</f>
        <v>13</v>
      </c>
      <c r="J14" s="13"/>
      <c r="K14" s="105">
        <f>I14+1</f>
        <v>14</v>
      </c>
      <c r="L14" s="13"/>
      <c r="M14" s="105">
        <f>K14+1</f>
        <v>15</v>
      </c>
      <c r="N14" s="14"/>
      <c r="O14" s="101"/>
      <c r="P14" s="107">
        <f>AB8+1</f>
        <v>6</v>
      </c>
      <c r="Q14" s="20"/>
      <c r="R14" s="105">
        <f>P14+1</f>
        <v>7</v>
      </c>
      <c r="S14" s="23"/>
      <c r="T14" s="105">
        <f>R14+1</f>
        <v>8</v>
      </c>
      <c r="U14" s="23" t="s">
        <v>19</v>
      </c>
      <c r="V14" s="105">
        <f>T14+1</f>
        <v>9</v>
      </c>
      <c r="W14" s="23" t="s">
        <v>19</v>
      </c>
      <c r="X14" s="105">
        <f>V14+1</f>
        <v>10</v>
      </c>
      <c r="Y14" s="23" t="s">
        <v>19</v>
      </c>
      <c r="Z14" s="105">
        <f>X14+1</f>
        <v>11</v>
      </c>
      <c r="AA14" s="23" t="s">
        <v>19</v>
      </c>
      <c r="AB14" s="105">
        <f>Z14+1</f>
        <v>12</v>
      </c>
      <c r="AC14" s="14"/>
      <c r="AD14" s="101"/>
      <c r="AE14" s="107">
        <f>AQ8+1</f>
        <v>4</v>
      </c>
      <c r="AF14" s="20"/>
      <c r="AG14" s="105">
        <f>AE14+1</f>
        <v>5</v>
      </c>
      <c r="AH14" s="23" t="s">
        <v>20</v>
      </c>
      <c r="AI14" s="105">
        <f>AG14+1</f>
        <v>6</v>
      </c>
      <c r="AJ14" s="23" t="s">
        <v>21</v>
      </c>
      <c r="AK14" s="105">
        <f>AI14+1</f>
        <v>7</v>
      </c>
      <c r="AL14" s="23" t="s">
        <v>20</v>
      </c>
      <c r="AM14" s="105">
        <f>AK14+1</f>
        <v>8</v>
      </c>
      <c r="AN14" s="23" t="s">
        <v>21</v>
      </c>
      <c r="AO14" s="105">
        <f>AM14+1</f>
        <v>9</v>
      </c>
      <c r="AP14" s="23" t="s">
        <v>20</v>
      </c>
      <c r="AQ14" s="105">
        <f>AO14+1</f>
        <v>10</v>
      </c>
      <c r="AR14" s="14"/>
      <c r="AS14"/>
      <c r="AT14" s="107">
        <f>BF8+1</f>
        <v>8</v>
      </c>
      <c r="AU14" s="20"/>
      <c r="AV14" s="105">
        <f>AT14+1</f>
        <v>9</v>
      </c>
      <c r="AW14" s="23" t="s">
        <v>20</v>
      </c>
      <c r="AX14" s="105">
        <f>AV14+1</f>
        <v>10</v>
      </c>
      <c r="AY14" s="23" t="s">
        <v>21</v>
      </c>
      <c r="AZ14" s="105">
        <f>AX14+1</f>
        <v>11</v>
      </c>
      <c r="BA14" s="23" t="s">
        <v>20</v>
      </c>
      <c r="BB14" s="105">
        <f>AZ14+1</f>
        <v>12</v>
      </c>
      <c r="BC14" s="23" t="s">
        <v>21</v>
      </c>
      <c r="BD14" s="105">
        <f>BB14+1</f>
        <v>13</v>
      </c>
      <c r="BE14" s="23" t="s">
        <v>20</v>
      </c>
      <c r="BF14" s="105">
        <f>BD14+1</f>
        <v>14</v>
      </c>
      <c r="BG14" s="14"/>
      <c r="BK14" s="106"/>
      <c r="BL14" s="106"/>
      <c r="BM14" s="106"/>
      <c r="BN14" s="106"/>
      <c r="BO14" s="106"/>
      <c r="BP14" s="106"/>
      <c r="BQ14" s="106"/>
      <c r="BR14" s="106"/>
      <c r="BU14"/>
    </row>
    <row r="15" spans="1:1025" ht="12" customHeight="1" x14ac:dyDescent="0.25">
      <c r="A15" s="107"/>
      <c r="B15" s="21"/>
      <c r="C15" s="105"/>
      <c r="D15" s="16"/>
      <c r="E15" s="105"/>
      <c r="F15" s="16"/>
      <c r="G15" s="105"/>
      <c r="H15" s="16"/>
      <c r="I15" s="105"/>
      <c r="J15" s="16"/>
      <c r="K15" s="105"/>
      <c r="L15" s="16"/>
      <c r="M15" s="105"/>
      <c r="N15" s="17"/>
      <c r="O15" s="101"/>
      <c r="P15" s="107"/>
      <c r="Q15" s="21"/>
      <c r="R15" s="105"/>
      <c r="S15" s="16"/>
      <c r="T15" s="105"/>
      <c r="U15" s="16" t="s">
        <v>17</v>
      </c>
      <c r="V15" s="105"/>
      <c r="W15" s="16" t="s">
        <v>17</v>
      </c>
      <c r="X15" s="105"/>
      <c r="Y15" s="16" t="s">
        <v>17</v>
      </c>
      <c r="Z15" s="105"/>
      <c r="AA15" s="16" t="s">
        <v>17</v>
      </c>
      <c r="AB15" s="105"/>
      <c r="AC15" s="17"/>
      <c r="AD15" s="101"/>
      <c r="AE15" s="107"/>
      <c r="AF15" s="21"/>
      <c r="AG15" s="105"/>
      <c r="AH15" s="16" t="s">
        <v>20</v>
      </c>
      <c r="AI15" s="105"/>
      <c r="AJ15" s="16" t="s">
        <v>21</v>
      </c>
      <c r="AK15" s="105"/>
      <c r="AL15" s="16" t="s">
        <v>20</v>
      </c>
      <c r="AM15" s="105"/>
      <c r="AN15" s="16" t="s">
        <v>21</v>
      </c>
      <c r="AO15" s="105"/>
      <c r="AP15" s="16" t="s">
        <v>20</v>
      </c>
      <c r="AQ15" s="105"/>
      <c r="AR15" s="17"/>
      <c r="AS15"/>
      <c r="AT15" s="107"/>
      <c r="AU15" s="21"/>
      <c r="AV15" s="105"/>
      <c r="AW15" s="16" t="s">
        <v>20</v>
      </c>
      <c r="AX15" s="105"/>
      <c r="AY15" s="16" t="s">
        <v>21</v>
      </c>
      <c r="AZ15" s="105"/>
      <c r="BA15" s="16" t="s">
        <v>20</v>
      </c>
      <c r="BB15" s="105"/>
      <c r="BC15" s="16" t="s">
        <v>21</v>
      </c>
      <c r="BD15" s="105"/>
      <c r="BE15" s="97" t="s">
        <v>20</v>
      </c>
      <c r="BF15" s="105"/>
      <c r="BG15" s="17"/>
      <c r="BK15" s="106" t="s">
        <v>16</v>
      </c>
      <c r="BL15" s="106"/>
      <c r="BM15" s="106">
        <f>COUNTIF(A7:BG37,"D")</f>
        <v>23</v>
      </c>
      <c r="BN15" s="106"/>
      <c r="BO15" s="106">
        <f>COUNTIF(A40:AC69,"D")</f>
        <v>0</v>
      </c>
      <c r="BP15" s="106"/>
      <c r="BQ15" s="106">
        <f>BM15+BO15</f>
        <v>23</v>
      </c>
      <c r="BR15" s="106"/>
      <c r="BU15"/>
    </row>
    <row r="16" spans="1:1025" ht="12" customHeight="1" x14ac:dyDescent="0.25">
      <c r="A16" s="107"/>
      <c r="B16" s="21"/>
      <c r="C16" s="105"/>
      <c r="D16" s="16"/>
      <c r="E16" s="105"/>
      <c r="F16" s="16"/>
      <c r="G16" s="105"/>
      <c r="H16" s="16"/>
      <c r="I16" s="105"/>
      <c r="J16" s="16"/>
      <c r="K16" s="105"/>
      <c r="L16" s="16"/>
      <c r="M16" s="105"/>
      <c r="N16" s="17"/>
      <c r="O16" s="101"/>
      <c r="P16" s="107"/>
      <c r="Q16" s="21"/>
      <c r="R16" s="105"/>
      <c r="S16" s="16"/>
      <c r="T16" s="105"/>
      <c r="U16" s="16" t="s">
        <v>15</v>
      </c>
      <c r="V16" s="105"/>
      <c r="W16" s="16" t="s">
        <v>15</v>
      </c>
      <c r="X16" s="105"/>
      <c r="Y16" s="16" t="s">
        <v>15</v>
      </c>
      <c r="Z16" s="105"/>
      <c r="AA16" s="16" t="s">
        <v>15</v>
      </c>
      <c r="AB16" s="105"/>
      <c r="AC16" s="17"/>
      <c r="AD16" s="101"/>
      <c r="AE16" s="107"/>
      <c r="AF16" s="21"/>
      <c r="AG16" s="105"/>
      <c r="AH16" s="16" t="s">
        <v>20</v>
      </c>
      <c r="AI16" s="105"/>
      <c r="AJ16" s="98" t="s">
        <v>22</v>
      </c>
      <c r="AK16" s="105"/>
      <c r="AL16" s="16" t="s">
        <v>20</v>
      </c>
      <c r="AM16" s="105"/>
      <c r="AN16" s="16"/>
      <c r="AO16" s="105"/>
      <c r="AP16" s="16" t="s">
        <v>20</v>
      </c>
      <c r="AQ16" s="105"/>
      <c r="AR16" s="17"/>
      <c r="AS16"/>
      <c r="AT16" s="107"/>
      <c r="AU16" s="21"/>
      <c r="AV16" s="105"/>
      <c r="AW16" s="16" t="s">
        <v>20</v>
      </c>
      <c r="AX16" s="105"/>
      <c r="AY16" s="16"/>
      <c r="AZ16" s="105"/>
      <c r="BA16" s="16" t="s">
        <v>20</v>
      </c>
      <c r="BB16" s="105"/>
      <c r="BC16" s="16"/>
      <c r="BD16" s="105"/>
      <c r="BE16" s="97" t="s">
        <v>20</v>
      </c>
      <c r="BF16" s="105"/>
      <c r="BG16" s="17"/>
      <c r="BK16" s="106"/>
      <c r="BL16" s="106"/>
      <c r="BM16" s="106"/>
      <c r="BN16" s="106"/>
      <c r="BO16" s="106"/>
      <c r="BP16" s="106"/>
      <c r="BQ16" s="106"/>
      <c r="BR16" s="106"/>
      <c r="BU16"/>
    </row>
    <row r="17" spans="1:1025" ht="12" customHeight="1" x14ac:dyDescent="0.25">
      <c r="A17" s="107"/>
      <c r="B17" s="21"/>
      <c r="C17" s="105"/>
      <c r="D17" s="16"/>
      <c r="E17" s="105"/>
      <c r="F17" s="16"/>
      <c r="G17" s="105"/>
      <c r="H17" s="16"/>
      <c r="I17" s="105"/>
      <c r="J17" s="16"/>
      <c r="K17" s="105"/>
      <c r="L17" s="16"/>
      <c r="M17" s="105"/>
      <c r="N17" s="17"/>
      <c r="O17" s="101"/>
      <c r="P17" s="107"/>
      <c r="Q17" s="21"/>
      <c r="R17" s="105"/>
      <c r="S17" s="16"/>
      <c r="T17" s="105"/>
      <c r="U17" s="16" t="s">
        <v>15</v>
      </c>
      <c r="V17" s="105"/>
      <c r="W17" s="16" t="s">
        <v>15</v>
      </c>
      <c r="X17" s="105"/>
      <c r="Y17" s="16" t="s">
        <v>15</v>
      </c>
      <c r="Z17" s="105"/>
      <c r="AA17" s="16" t="s">
        <v>15</v>
      </c>
      <c r="AB17" s="105"/>
      <c r="AC17" s="17"/>
      <c r="AD17" s="101"/>
      <c r="AE17" s="107"/>
      <c r="AF17" s="21"/>
      <c r="AG17" s="105"/>
      <c r="AH17" s="16" t="s">
        <v>18</v>
      </c>
      <c r="AI17" s="105"/>
      <c r="AJ17" s="98" t="s">
        <v>22</v>
      </c>
      <c r="AK17" s="105"/>
      <c r="AL17" s="16" t="s">
        <v>18</v>
      </c>
      <c r="AM17" s="105"/>
      <c r="AN17" s="16"/>
      <c r="AO17" s="105"/>
      <c r="AP17" s="16" t="s">
        <v>18</v>
      </c>
      <c r="AQ17" s="105"/>
      <c r="AR17" s="17"/>
      <c r="AS17"/>
      <c r="AT17" s="107"/>
      <c r="AU17" s="21"/>
      <c r="AV17" s="105"/>
      <c r="AW17" s="16" t="s">
        <v>18</v>
      </c>
      <c r="AX17" s="105"/>
      <c r="AY17" s="16"/>
      <c r="AZ17" s="105"/>
      <c r="BA17" s="16" t="s">
        <v>20</v>
      </c>
      <c r="BB17" s="105"/>
      <c r="BC17" s="16"/>
      <c r="BD17" s="105"/>
      <c r="BE17" s="97" t="s">
        <v>18</v>
      </c>
      <c r="BF17" s="105"/>
      <c r="BG17" s="17"/>
      <c r="BK17" s="106" t="s">
        <v>20</v>
      </c>
      <c r="BL17" s="106"/>
      <c r="BM17" s="106">
        <f>COUNTIF(A7:BG37,"E")</f>
        <v>61</v>
      </c>
      <c r="BN17" s="106"/>
      <c r="BO17" s="106">
        <f>COUNTIF(A40:AC69,"E")</f>
        <v>0</v>
      </c>
      <c r="BP17" s="106"/>
      <c r="BQ17" s="106">
        <f>BM17+BO17</f>
        <v>61</v>
      </c>
      <c r="BR17" s="106"/>
      <c r="BU17"/>
    </row>
    <row r="18" spans="1:1025" ht="12" customHeight="1" x14ac:dyDescent="0.25">
      <c r="A18" s="107"/>
      <c r="B18" s="21"/>
      <c r="C18" s="105"/>
      <c r="D18" s="16"/>
      <c r="E18" s="105"/>
      <c r="F18" s="16"/>
      <c r="G18" s="105"/>
      <c r="H18" s="16"/>
      <c r="I18" s="105"/>
      <c r="J18" s="16"/>
      <c r="K18" s="105"/>
      <c r="L18" s="16"/>
      <c r="M18" s="105"/>
      <c r="N18" s="43"/>
      <c r="O18" s="101"/>
      <c r="P18" s="107"/>
      <c r="Q18" s="21"/>
      <c r="R18" s="105"/>
      <c r="S18" s="16"/>
      <c r="T18" s="105"/>
      <c r="U18" s="16" t="s">
        <v>16</v>
      </c>
      <c r="V18" s="105"/>
      <c r="W18" s="16" t="s">
        <v>16</v>
      </c>
      <c r="X18" s="105"/>
      <c r="Y18" s="16" t="s">
        <v>16</v>
      </c>
      <c r="Z18" s="105"/>
      <c r="AA18" s="16" t="s">
        <v>16</v>
      </c>
      <c r="AB18" s="105"/>
      <c r="AC18" s="43"/>
      <c r="AD18" s="101"/>
      <c r="AE18" s="107"/>
      <c r="AF18" s="21"/>
      <c r="AG18" s="105"/>
      <c r="AH18" s="16" t="s">
        <v>18</v>
      </c>
      <c r="AI18" s="105"/>
      <c r="AJ18" s="16"/>
      <c r="AK18" s="105"/>
      <c r="AL18" s="16" t="s">
        <v>18</v>
      </c>
      <c r="AM18" s="105"/>
      <c r="AN18" s="16"/>
      <c r="AO18" s="105"/>
      <c r="AP18" s="16" t="s">
        <v>18</v>
      </c>
      <c r="AQ18" s="105"/>
      <c r="AR18" s="43"/>
      <c r="AS18"/>
      <c r="AT18" s="107"/>
      <c r="AU18" s="21"/>
      <c r="AV18" s="105"/>
      <c r="AW18" s="16" t="s">
        <v>18</v>
      </c>
      <c r="AX18" s="105"/>
      <c r="AY18" s="16"/>
      <c r="AZ18" s="105"/>
      <c r="BA18" s="16"/>
      <c r="BB18" s="105"/>
      <c r="BC18" s="16"/>
      <c r="BD18" s="105"/>
      <c r="BE18" s="97" t="s">
        <v>18</v>
      </c>
      <c r="BF18" s="105"/>
      <c r="BG18" s="43"/>
      <c r="BH18" s="2"/>
      <c r="BI18" s="2"/>
      <c r="BJ18" s="2"/>
      <c r="BK18" s="106"/>
      <c r="BL18" s="106"/>
      <c r="BM18" s="106"/>
      <c r="BN18" s="106"/>
      <c r="BO18" s="106"/>
      <c r="BP18" s="106"/>
      <c r="BQ18" s="106"/>
      <c r="BR18" s="106"/>
      <c r="BS18" s="2"/>
      <c r="BT18" s="2"/>
      <c r="BU18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</row>
    <row r="19" spans="1:1025" ht="12" customHeight="1" x14ac:dyDescent="0.25">
      <c r="A19" s="107"/>
      <c r="B19" s="22"/>
      <c r="C19" s="105"/>
      <c r="D19" s="18"/>
      <c r="E19" s="105"/>
      <c r="F19" s="26"/>
      <c r="G19" s="105"/>
      <c r="H19" s="26"/>
      <c r="I19" s="105"/>
      <c r="J19" s="18"/>
      <c r="K19" s="105"/>
      <c r="L19" s="18"/>
      <c r="M19" s="105"/>
      <c r="N19" s="19"/>
      <c r="O19" s="101"/>
      <c r="P19" s="107"/>
      <c r="Q19" s="22"/>
      <c r="R19" s="105"/>
      <c r="S19" s="26"/>
      <c r="T19" s="105"/>
      <c r="U19" s="26"/>
      <c r="V19" s="105"/>
      <c r="W19" s="26"/>
      <c r="X19" s="105"/>
      <c r="Y19" s="26"/>
      <c r="Z19" s="105"/>
      <c r="AA19" s="26"/>
      <c r="AB19" s="105"/>
      <c r="AC19" s="19"/>
      <c r="AD19" s="101"/>
      <c r="AE19" s="107"/>
      <c r="AF19" s="22"/>
      <c r="AG19" s="105"/>
      <c r="AH19" s="26" t="s">
        <v>18</v>
      </c>
      <c r="AI19" s="105"/>
      <c r="AJ19" s="18"/>
      <c r="AK19" s="105"/>
      <c r="AL19" s="26" t="s">
        <v>18</v>
      </c>
      <c r="AM19" s="105"/>
      <c r="AN19" s="18"/>
      <c r="AO19" s="105"/>
      <c r="AP19" s="26" t="s">
        <v>18</v>
      </c>
      <c r="AQ19" s="105"/>
      <c r="AR19" s="19"/>
      <c r="AS19"/>
      <c r="AT19" s="107"/>
      <c r="AU19" s="22"/>
      <c r="AV19" s="105"/>
      <c r="AW19" s="26" t="s">
        <v>18</v>
      </c>
      <c r="AX19" s="105"/>
      <c r="AY19" s="18"/>
      <c r="AZ19" s="105"/>
      <c r="BA19" s="26"/>
      <c r="BB19" s="105"/>
      <c r="BC19" s="18"/>
      <c r="BD19" s="105"/>
      <c r="BE19" s="26" t="s">
        <v>18</v>
      </c>
      <c r="BF19" s="105"/>
      <c r="BG19" s="19"/>
      <c r="BK19" s="106"/>
      <c r="BL19" s="106"/>
      <c r="BM19" s="106"/>
      <c r="BN19" s="106"/>
      <c r="BO19" s="106"/>
      <c r="BP19" s="106"/>
      <c r="BQ19" s="106"/>
      <c r="BR19" s="106"/>
      <c r="BU19"/>
    </row>
    <row r="20" spans="1:1025" ht="12" customHeight="1" x14ac:dyDescent="0.25">
      <c r="A20" s="107">
        <f>M14+1</f>
        <v>16</v>
      </c>
      <c r="B20" s="20"/>
      <c r="C20" s="105">
        <f>A20+1</f>
        <v>17</v>
      </c>
      <c r="D20" s="13"/>
      <c r="E20" s="105">
        <f>C20+1</f>
        <v>18</v>
      </c>
      <c r="F20" s="23"/>
      <c r="G20" s="105">
        <f>E20+1</f>
        <v>19</v>
      </c>
      <c r="H20" s="23"/>
      <c r="I20" s="105">
        <f>G20+1</f>
        <v>20</v>
      </c>
      <c r="J20" s="13"/>
      <c r="K20" s="105">
        <f>I20+1</f>
        <v>21</v>
      </c>
      <c r="L20" s="13"/>
      <c r="M20" s="105">
        <f>K20+1</f>
        <v>22</v>
      </c>
      <c r="N20" s="14"/>
      <c r="O20" s="101"/>
      <c r="P20" s="107">
        <f>AB14+1</f>
        <v>13</v>
      </c>
      <c r="Q20" s="20"/>
      <c r="R20" s="105">
        <f>P20+1</f>
        <v>14</v>
      </c>
      <c r="S20" s="23" t="s">
        <v>19</v>
      </c>
      <c r="T20" s="105">
        <f>R20+1</f>
        <v>15</v>
      </c>
      <c r="U20" s="23" t="s">
        <v>19</v>
      </c>
      <c r="V20" s="105">
        <f>T20+1</f>
        <v>16</v>
      </c>
      <c r="W20" s="23" t="s">
        <v>19</v>
      </c>
      <c r="X20" s="105">
        <f>V20+1</f>
        <v>17</v>
      </c>
      <c r="Y20" s="23" t="s">
        <v>17</v>
      </c>
      <c r="Z20" s="105">
        <f>X20+1</f>
        <v>18</v>
      </c>
      <c r="AA20" s="13" t="s">
        <v>17</v>
      </c>
      <c r="AB20" s="105">
        <f>Z20+1</f>
        <v>19</v>
      </c>
      <c r="AC20" s="14"/>
      <c r="AD20" s="101"/>
      <c r="AE20" s="107">
        <f>AQ14+1</f>
        <v>11</v>
      </c>
      <c r="AF20" s="20"/>
      <c r="AG20" s="105">
        <f>AE20+1</f>
        <v>12</v>
      </c>
      <c r="AH20" s="13"/>
      <c r="AI20" s="105">
        <f>AG20+1</f>
        <v>13</v>
      </c>
      <c r="AJ20" s="23" t="s">
        <v>21</v>
      </c>
      <c r="AK20" s="105">
        <f>AI20+1</f>
        <v>14</v>
      </c>
      <c r="AL20" s="23" t="s">
        <v>20</v>
      </c>
      <c r="AM20" s="105">
        <f>AK20+1</f>
        <v>15</v>
      </c>
      <c r="AN20" s="23" t="s">
        <v>21</v>
      </c>
      <c r="AO20" s="105">
        <f>AM20+1</f>
        <v>16</v>
      </c>
      <c r="AP20" s="23" t="s">
        <v>20</v>
      </c>
      <c r="AQ20" s="105">
        <f>AO20+1</f>
        <v>17</v>
      </c>
      <c r="AR20" s="14"/>
      <c r="AS20"/>
      <c r="AT20" s="107">
        <f>BF14+1</f>
        <v>15</v>
      </c>
      <c r="AU20" s="20"/>
      <c r="AV20" s="105">
        <f>AT20+1</f>
        <v>16</v>
      </c>
      <c r="AW20" s="23" t="s">
        <v>20</v>
      </c>
      <c r="AX20" s="105">
        <f>AV20+1</f>
        <v>17</v>
      </c>
      <c r="AY20" s="23" t="s">
        <v>21</v>
      </c>
      <c r="AZ20" s="105">
        <f>AX20+1</f>
        <v>18</v>
      </c>
      <c r="BA20" s="23"/>
      <c r="BB20" s="105">
        <f>AZ20+1</f>
        <v>19</v>
      </c>
      <c r="BC20" s="23" t="s">
        <v>21</v>
      </c>
      <c r="BD20" s="105">
        <f>BB20+1</f>
        <v>20</v>
      </c>
      <c r="BE20" s="23" t="s">
        <v>20</v>
      </c>
      <c r="BF20" s="105">
        <f>BD20+1</f>
        <v>21</v>
      </c>
      <c r="BG20" s="14"/>
      <c r="BK20" s="106" t="s">
        <v>18</v>
      </c>
      <c r="BL20" s="106"/>
      <c r="BM20" s="106">
        <f>COUNTIF(A7:BG37,"F")</f>
        <v>57</v>
      </c>
      <c r="BN20" s="106"/>
      <c r="BO20" s="106">
        <f>COUNTIF(A40:AC69,"F")</f>
        <v>0</v>
      </c>
      <c r="BP20" s="106"/>
      <c r="BQ20" s="106">
        <f>BM20+BO20</f>
        <v>57</v>
      </c>
      <c r="BR20" s="106"/>
      <c r="BU20"/>
    </row>
    <row r="21" spans="1:1025" ht="12" customHeight="1" x14ac:dyDescent="0.25">
      <c r="A21" s="107"/>
      <c r="B21" s="21"/>
      <c r="C21" s="105"/>
      <c r="D21" s="16"/>
      <c r="E21" s="105"/>
      <c r="F21" s="16"/>
      <c r="G21" s="105"/>
      <c r="H21" s="16"/>
      <c r="I21" s="105"/>
      <c r="J21" s="16"/>
      <c r="K21" s="105"/>
      <c r="L21" s="16"/>
      <c r="M21" s="105"/>
      <c r="N21" s="17"/>
      <c r="O21" s="101"/>
      <c r="P21" s="107"/>
      <c r="Q21" s="21"/>
      <c r="R21" s="105"/>
      <c r="S21" s="16" t="s">
        <v>17</v>
      </c>
      <c r="T21" s="105"/>
      <c r="U21" s="16" t="s">
        <v>17</v>
      </c>
      <c r="V21" s="105"/>
      <c r="W21" s="16" t="s">
        <v>17</v>
      </c>
      <c r="X21" s="105"/>
      <c r="Y21" s="16" t="s">
        <v>17</v>
      </c>
      <c r="Z21" s="105"/>
      <c r="AA21" s="16" t="s">
        <v>17</v>
      </c>
      <c r="AB21" s="105"/>
      <c r="AC21" s="17"/>
      <c r="AD21" s="101"/>
      <c r="AE21" s="107"/>
      <c r="AF21" s="21"/>
      <c r="AG21" s="105"/>
      <c r="AH21" s="16"/>
      <c r="AI21" s="105"/>
      <c r="AJ21" s="16" t="s">
        <v>21</v>
      </c>
      <c r="AK21" s="105"/>
      <c r="AL21" s="16" t="s">
        <v>20</v>
      </c>
      <c r="AM21" s="105"/>
      <c r="AN21" s="16" t="s">
        <v>21</v>
      </c>
      <c r="AO21" s="105"/>
      <c r="AP21" s="16" t="s">
        <v>20</v>
      </c>
      <c r="AQ21" s="105"/>
      <c r="AR21" s="17"/>
      <c r="AS21"/>
      <c r="AT21" s="107"/>
      <c r="AU21" s="21"/>
      <c r="AV21" s="105"/>
      <c r="AW21" s="97" t="s">
        <v>20</v>
      </c>
      <c r="AX21" s="105"/>
      <c r="AY21" s="97" t="s">
        <v>21</v>
      </c>
      <c r="AZ21" s="105"/>
      <c r="BA21" s="97"/>
      <c r="BB21" s="105"/>
      <c r="BC21" s="97" t="s">
        <v>21</v>
      </c>
      <c r="BD21" s="105"/>
      <c r="BE21" s="97" t="s">
        <v>20</v>
      </c>
      <c r="BF21" s="105"/>
      <c r="BG21" s="17"/>
      <c r="BK21" s="106"/>
      <c r="BL21" s="106"/>
      <c r="BM21" s="106"/>
      <c r="BN21" s="106"/>
      <c r="BO21" s="106"/>
      <c r="BP21" s="106"/>
      <c r="BQ21" s="106"/>
      <c r="BR21" s="106"/>
      <c r="BU21"/>
    </row>
    <row r="22" spans="1:1025" ht="12" customHeight="1" x14ac:dyDescent="0.25">
      <c r="A22" s="107"/>
      <c r="B22" s="21"/>
      <c r="C22" s="105"/>
      <c r="D22" s="16"/>
      <c r="E22" s="105"/>
      <c r="F22" s="16"/>
      <c r="G22" s="105"/>
      <c r="H22" s="16"/>
      <c r="I22" s="105"/>
      <c r="J22" s="16"/>
      <c r="K22" s="105"/>
      <c r="L22" s="16"/>
      <c r="M22" s="105"/>
      <c r="N22" s="17"/>
      <c r="O22" s="101"/>
      <c r="P22" s="107"/>
      <c r="Q22" s="21"/>
      <c r="R22" s="105"/>
      <c r="S22" s="16" t="s">
        <v>15</v>
      </c>
      <c r="T22" s="105"/>
      <c r="U22" s="16" t="s">
        <v>15</v>
      </c>
      <c r="V22" s="105"/>
      <c r="W22" s="16" t="s">
        <v>15</v>
      </c>
      <c r="X22" s="105"/>
      <c r="Y22" s="16" t="s">
        <v>15</v>
      </c>
      <c r="Z22" s="105"/>
      <c r="AA22" s="16" t="s">
        <v>16</v>
      </c>
      <c r="AB22" s="105"/>
      <c r="AC22" s="17"/>
      <c r="AD22" s="101"/>
      <c r="AE22" s="107"/>
      <c r="AF22" s="21"/>
      <c r="AG22" s="105"/>
      <c r="AH22" s="16"/>
      <c r="AI22" s="105"/>
      <c r="AJ22" s="98" t="s">
        <v>22</v>
      </c>
      <c r="AK22" s="105"/>
      <c r="AL22" s="16" t="s">
        <v>20</v>
      </c>
      <c r="AM22" s="105"/>
      <c r="AN22" s="16"/>
      <c r="AO22" s="105"/>
      <c r="AP22" s="16" t="s">
        <v>20</v>
      </c>
      <c r="AQ22" s="105"/>
      <c r="AR22" s="17"/>
      <c r="AS22"/>
      <c r="AT22" s="107"/>
      <c r="AU22" s="21"/>
      <c r="AV22" s="105"/>
      <c r="AW22" s="97" t="s">
        <v>20</v>
      </c>
      <c r="AX22" s="105"/>
      <c r="AY22" s="97"/>
      <c r="AZ22" s="105"/>
      <c r="BA22" s="97"/>
      <c r="BB22" s="105"/>
      <c r="BC22" s="97"/>
      <c r="BD22" s="105"/>
      <c r="BE22" s="97" t="s">
        <v>20</v>
      </c>
      <c r="BF22" s="105"/>
      <c r="BG22" s="17"/>
      <c r="BK22" s="106" t="s">
        <v>21</v>
      </c>
      <c r="BL22" s="106"/>
      <c r="BM22" s="106">
        <f>COUNTIF(A7:BG37,"G")</f>
        <v>36</v>
      </c>
      <c r="BN22" s="106"/>
      <c r="BO22" s="106">
        <f>COUNTIF(A40:AC69,"G")</f>
        <v>0</v>
      </c>
      <c r="BP22" s="106"/>
      <c r="BQ22" s="106">
        <f>BM22+BO22</f>
        <v>36</v>
      </c>
      <c r="BR22" s="106"/>
      <c r="BU22"/>
    </row>
    <row r="23" spans="1:1025" ht="12" customHeight="1" x14ac:dyDescent="0.25">
      <c r="A23" s="107"/>
      <c r="B23" s="21"/>
      <c r="C23" s="105"/>
      <c r="D23" s="16"/>
      <c r="E23" s="105"/>
      <c r="F23" s="16"/>
      <c r="G23" s="105"/>
      <c r="H23" s="16"/>
      <c r="I23" s="105"/>
      <c r="J23" s="16"/>
      <c r="K23" s="105"/>
      <c r="L23" s="16"/>
      <c r="M23" s="105"/>
      <c r="N23" s="17"/>
      <c r="O23" s="101"/>
      <c r="P23" s="107"/>
      <c r="Q23" s="21"/>
      <c r="R23" s="105"/>
      <c r="S23" s="16" t="s">
        <v>15</v>
      </c>
      <c r="T23" s="105"/>
      <c r="U23" s="16" t="s">
        <v>15</v>
      </c>
      <c r="V23" s="105"/>
      <c r="W23" s="16" t="s">
        <v>15</v>
      </c>
      <c r="X23" s="105"/>
      <c r="Y23" s="16" t="s">
        <v>15</v>
      </c>
      <c r="Z23" s="105"/>
      <c r="AA23" s="16" t="s">
        <v>16</v>
      </c>
      <c r="AB23" s="105"/>
      <c r="AC23" s="17"/>
      <c r="AD23" s="101"/>
      <c r="AE23" s="107"/>
      <c r="AF23" s="21"/>
      <c r="AG23" s="105"/>
      <c r="AH23" s="16"/>
      <c r="AI23" s="105"/>
      <c r="AJ23" s="98" t="s">
        <v>22</v>
      </c>
      <c r="AK23" s="105"/>
      <c r="AL23" s="16" t="s">
        <v>18</v>
      </c>
      <c r="AM23" s="105"/>
      <c r="AN23" s="16"/>
      <c r="AO23" s="105"/>
      <c r="AP23" s="16" t="s">
        <v>18</v>
      </c>
      <c r="AQ23" s="105"/>
      <c r="AR23" s="17"/>
      <c r="AS23"/>
      <c r="AT23" s="107"/>
      <c r="AU23" s="21"/>
      <c r="AV23" s="105"/>
      <c r="AW23" s="97" t="s">
        <v>18</v>
      </c>
      <c r="AX23" s="105"/>
      <c r="AY23" s="97"/>
      <c r="AZ23" s="105"/>
      <c r="BA23" s="97"/>
      <c r="BB23" s="105"/>
      <c r="BC23" s="97"/>
      <c r="BD23" s="105"/>
      <c r="BE23" s="97" t="s">
        <v>18</v>
      </c>
      <c r="BF23" s="105"/>
      <c r="BG23" s="17"/>
      <c r="BK23" s="106"/>
      <c r="BL23" s="106"/>
      <c r="BM23" s="106"/>
      <c r="BN23" s="106"/>
      <c r="BO23" s="106"/>
      <c r="BP23" s="106"/>
      <c r="BQ23" s="106"/>
      <c r="BR23" s="106"/>
      <c r="BU23"/>
    </row>
    <row r="24" spans="1:1025" ht="12" customHeight="1" x14ac:dyDescent="0.25">
      <c r="A24" s="107"/>
      <c r="B24" s="21"/>
      <c r="C24" s="105"/>
      <c r="D24" s="16"/>
      <c r="E24" s="105"/>
      <c r="F24" s="16"/>
      <c r="G24" s="105"/>
      <c r="H24" s="16"/>
      <c r="I24" s="105"/>
      <c r="J24" s="16"/>
      <c r="K24" s="105"/>
      <c r="L24" s="16"/>
      <c r="M24" s="105"/>
      <c r="N24" s="43"/>
      <c r="O24" s="101"/>
      <c r="P24" s="107"/>
      <c r="Q24" s="21"/>
      <c r="R24" s="105"/>
      <c r="S24" s="16" t="s">
        <v>15</v>
      </c>
      <c r="T24" s="105"/>
      <c r="U24" s="16" t="s">
        <v>15</v>
      </c>
      <c r="V24" s="105"/>
      <c r="W24" s="16" t="s">
        <v>15</v>
      </c>
      <c r="X24" s="105"/>
      <c r="Y24" s="16" t="s">
        <v>16</v>
      </c>
      <c r="Z24" s="105"/>
      <c r="AA24" s="16" t="s">
        <v>16</v>
      </c>
      <c r="AB24" s="105"/>
      <c r="AC24" s="43"/>
      <c r="AD24" s="101"/>
      <c r="AE24" s="107"/>
      <c r="AF24" s="21"/>
      <c r="AG24" s="105"/>
      <c r="AH24" s="16"/>
      <c r="AI24" s="105"/>
      <c r="AJ24" s="16"/>
      <c r="AK24" s="105"/>
      <c r="AL24" s="16" t="s">
        <v>18</v>
      </c>
      <c r="AM24" s="105"/>
      <c r="AN24" s="16"/>
      <c r="AO24" s="105"/>
      <c r="AP24" s="16" t="s">
        <v>18</v>
      </c>
      <c r="AQ24" s="105"/>
      <c r="AR24" s="43"/>
      <c r="AS24"/>
      <c r="AT24" s="107"/>
      <c r="AU24" s="21"/>
      <c r="AV24" s="105"/>
      <c r="AW24" s="97" t="s">
        <v>18</v>
      </c>
      <c r="AX24" s="105"/>
      <c r="AY24" s="16"/>
      <c r="AZ24" s="105"/>
      <c r="BA24" s="16"/>
      <c r="BB24" s="105"/>
      <c r="BC24" s="16"/>
      <c r="BD24" s="105"/>
      <c r="BE24" s="97" t="s">
        <v>18</v>
      </c>
      <c r="BF24" s="105"/>
      <c r="BG24" s="43"/>
      <c r="BH24" s="2"/>
      <c r="BI24" s="2"/>
      <c r="BJ24" s="2"/>
      <c r="BK24" s="7"/>
      <c r="BL24" s="7"/>
      <c r="BM24" s="7"/>
      <c r="BN24" s="7"/>
      <c r="BO24" s="7"/>
      <c r="BP24" s="7"/>
      <c r="BQ24" s="7"/>
      <c r="BR24" s="7"/>
      <c r="BS24" s="2"/>
      <c r="BT24" s="2"/>
      <c r="BU24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</row>
    <row r="25" spans="1:1025" ht="12" customHeight="1" x14ac:dyDescent="0.25">
      <c r="A25" s="107"/>
      <c r="B25" s="22"/>
      <c r="C25" s="105"/>
      <c r="D25" s="18"/>
      <c r="E25" s="105"/>
      <c r="F25" s="26"/>
      <c r="G25" s="105"/>
      <c r="H25" s="26"/>
      <c r="I25" s="105"/>
      <c r="J25" s="18"/>
      <c r="K25" s="105"/>
      <c r="L25" s="18"/>
      <c r="M25" s="105"/>
      <c r="N25" s="19"/>
      <c r="O25" s="101"/>
      <c r="P25" s="107"/>
      <c r="Q25" s="22"/>
      <c r="R25" s="105"/>
      <c r="S25" s="26" t="s">
        <v>16</v>
      </c>
      <c r="T25" s="105"/>
      <c r="U25" s="26" t="s">
        <v>16</v>
      </c>
      <c r="V25" s="105"/>
      <c r="W25" s="26" t="s">
        <v>16</v>
      </c>
      <c r="X25" s="105"/>
      <c r="Y25" s="26" t="s">
        <v>16</v>
      </c>
      <c r="Z25" s="105"/>
      <c r="AA25" s="18" t="s">
        <v>16</v>
      </c>
      <c r="AB25" s="105"/>
      <c r="AC25" s="19"/>
      <c r="AD25" s="101"/>
      <c r="AE25" s="107"/>
      <c r="AF25" s="22"/>
      <c r="AG25" s="105"/>
      <c r="AH25" s="18"/>
      <c r="AI25" s="105"/>
      <c r="AJ25" s="18"/>
      <c r="AK25" s="105"/>
      <c r="AL25" s="26" t="s">
        <v>18</v>
      </c>
      <c r="AM25" s="105"/>
      <c r="AN25" s="18"/>
      <c r="AO25" s="105"/>
      <c r="AP25" s="26" t="s">
        <v>18</v>
      </c>
      <c r="AQ25" s="105"/>
      <c r="AR25" s="19"/>
      <c r="AS25"/>
      <c r="AT25" s="107"/>
      <c r="AU25" s="22"/>
      <c r="AV25" s="105"/>
      <c r="AW25" s="26" t="s">
        <v>18</v>
      </c>
      <c r="AX25" s="105"/>
      <c r="AY25" s="18"/>
      <c r="AZ25" s="105"/>
      <c r="BA25" s="18"/>
      <c r="BB25" s="105"/>
      <c r="BC25" s="18"/>
      <c r="BD25" s="105"/>
      <c r="BE25" s="26" t="s">
        <v>18</v>
      </c>
      <c r="BF25" s="105"/>
      <c r="BG25" s="19"/>
      <c r="BK25" s="106" t="s">
        <v>22</v>
      </c>
      <c r="BL25" s="106"/>
      <c r="BM25" s="106">
        <f>COUNTIF(A7:BG37,"h")</f>
        <v>12</v>
      </c>
      <c r="BN25" s="106"/>
      <c r="BO25" s="106">
        <f>COUNTIF(A40:AC69,"H")</f>
        <v>0</v>
      </c>
      <c r="BP25" s="106"/>
      <c r="BQ25" s="106">
        <f>BM25+BO25</f>
        <v>12</v>
      </c>
      <c r="BR25" s="106"/>
      <c r="BU25"/>
    </row>
    <row r="26" spans="1:1025" ht="12" customHeight="1" x14ac:dyDescent="0.25">
      <c r="A26" s="107">
        <f>M20+1</f>
        <v>23</v>
      </c>
      <c r="B26" s="20"/>
      <c r="C26" s="105">
        <f>A26+1</f>
        <v>24</v>
      </c>
      <c r="D26" s="13"/>
      <c r="E26" s="105">
        <f>C26+1</f>
        <v>25</v>
      </c>
      <c r="F26" s="13"/>
      <c r="G26" s="105">
        <f>E26+1</f>
        <v>26</v>
      </c>
      <c r="H26" s="13"/>
      <c r="I26" s="105">
        <f>G26+1</f>
        <v>27</v>
      </c>
      <c r="J26" s="13"/>
      <c r="K26" s="105">
        <f>I26+1</f>
        <v>28</v>
      </c>
      <c r="L26" s="13"/>
      <c r="M26" s="105">
        <f>K26+1</f>
        <v>29</v>
      </c>
      <c r="N26" s="14"/>
      <c r="O26" s="101"/>
      <c r="P26" s="107">
        <f>AB20+1</f>
        <v>20</v>
      </c>
      <c r="Q26" s="20"/>
      <c r="R26" s="105">
        <f>P26+1</f>
        <v>21</v>
      </c>
      <c r="S26" s="23" t="s">
        <v>17</v>
      </c>
      <c r="T26" s="105">
        <f>R26+1</f>
        <v>22</v>
      </c>
      <c r="U26" s="23" t="s">
        <v>17</v>
      </c>
      <c r="V26" s="105">
        <f>T26+1</f>
        <v>23</v>
      </c>
      <c r="W26" s="23" t="s">
        <v>17</v>
      </c>
      <c r="X26" s="105">
        <f>V26+1</f>
        <v>24</v>
      </c>
      <c r="Y26" s="23" t="s">
        <v>17</v>
      </c>
      <c r="Z26" s="105">
        <f>X26+1</f>
        <v>25</v>
      </c>
      <c r="AA26" s="23"/>
      <c r="AB26" s="105">
        <f>Z26+1</f>
        <v>26</v>
      </c>
      <c r="AC26" s="14"/>
      <c r="AD26" s="101"/>
      <c r="AE26" s="107">
        <f>AQ20+1</f>
        <v>18</v>
      </c>
      <c r="AF26" s="20"/>
      <c r="AG26" s="105">
        <f>AE26+1</f>
        <v>19</v>
      </c>
      <c r="AH26" s="23" t="s">
        <v>20</v>
      </c>
      <c r="AI26" s="105">
        <f>AG26+1</f>
        <v>20</v>
      </c>
      <c r="AJ26" s="23" t="s">
        <v>21</v>
      </c>
      <c r="AK26" s="105">
        <f>AI26+1</f>
        <v>21</v>
      </c>
      <c r="AL26" s="23" t="s">
        <v>20</v>
      </c>
      <c r="AM26" s="105">
        <f>AK26+1</f>
        <v>22</v>
      </c>
      <c r="AN26" s="23" t="s">
        <v>21</v>
      </c>
      <c r="AO26" s="105">
        <f>AM26+1</f>
        <v>23</v>
      </c>
      <c r="AP26" s="23" t="s">
        <v>20</v>
      </c>
      <c r="AQ26" s="105">
        <f>AO26+1</f>
        <v>24</v>
      </c>
      <c r="AR26" s="14"/>
      <c r="AS26"/>
      <c r="AT26" s="107">
        <f>BF20+1</f>
        <v>22</v>
      </c>
      <c r="AU26" s="20"/>
      <c r="AV26" s="105">
        <f>AT26+1</f>
        <v>23</v>
      </c>
      <c r="AW26" s="23"/>
      <c r="AX26" s="105">
        <f>AV26+1</f>
        <v>24</v>
      </c>
      <c r="AY26" s="23" t="s">
        <v>21</v>
      </c>
      <c r="AZ26" s="105">
        <f>AX26+1</f>
        <v>25</v>
      </c>
      <c r="BA26" s="13"/>
      <c r="BB26" s="105">
        <f>AZ26+1</f>
        <v>26</v>
      </c>
      <c r="BC26" s="23" t="s">
        <v>21</v>
      </c>
      <c r="BD26" s="105">
        <f>BB26+1</f>
        <v>27</v>
      </c>
      <c r="BE26" s="13"/>
      <c r="BF26" s="105">
        <f>BD26+1</f>
        <v>28</v>
      </c>
      <c r="BG26" s="14"/>
      <c r="BK26" s="106"/>
      <c r="BL26" s="106"/>
      <c r="BM26" s="106"/>
      <c r="BN26" s="106"/>
      <c r="BO26" s="106"/>
      <c r="BP26" s="106"/>
      <c r="BQ26" s="106"/>
      <c r="BR26" s="106"/>
      <c r="BU26"/>
    </row>
    <row r="27" spans="1:1025" ht="12" customHeight="1" x14ac:dyDescent="0.25">
      <c r="A27" s="107"/>
      <c r="B27" s="21"/>
      <c r="C27" s="105"/>
      <c r="D27" s="16"/>
      <c r="E27" s="105"/>
      <c r="F27" s="16"/>
      <c r="G27" s="105"/>
      <c r="H27" s="16"/>
      <c r="I27" s="105"/>
      <c r="J27" s="16"/>
      <c r="K27" s="105"/>
      <c r="L27" s="16"/>
      <c r="M27" s="105"/>
      <c r="N27" s="17"/>
      <c r="O27" s="101"/>
      <c r="P27" s="107"/>
      <c r="Q27" s="21"/>
      <c r="R27" s="105"/>
      <c r="S27" s="97" t="s">
        <v>17</v>
      </c>
      <c r="T27" s="105"/>
      <c r="U27" s="97" t="s">
        <v>17</v>
      </c>
      <c r="V27" s="105"/>
      <c r="W27" s="97" t="s">
        <v>17</v>
      </c>
      <c r="X27" s="105"/>
      <c r="Y27" s="97" t="s">
        <v>17</v>
      </c>
      <c r="Z27" s="105"/>
      <c r="AA27" s="97" t="s">
        <v>17</v>
      </c>
      <c r="AB27" s="105"/>
      <c r="AC27" s="17"/>
      <c r="AD27" s="101"/>
      <c r="AE27" s="107"/>
      <c r="AF27" s="21"/>
      <c r="AG27" s="105"/>
      <c r="AH27" s="16" t="s">
        <v>20</v>
      </c>
      <c r="AI27" s="105"/>
      <c r="AJ27" s="16" t="s">
        <v>21</v>
      </c>
      <c r="AK27" s="105"/>
      <c r="AL27" s="16" t="s">
        <v>20</v>
      </c>
      <c r="AM27" s="105"/>
      <c r="AN27" s="16" t="s">
        <v>21</v>
      </c>
      <c r="AO27" s="105"/>
      <c r="AP27" s="16" t="s">
        <v>20</v>
      </c>
      <c r="AQ27" s="105"/>
      <c r="AR27" s="17"/>
      <c r="AS27"/>
      <c r="AT27" s="107"/>
      <c r="AU27" s="21"/>
      <c r="AV27" s="105"/>
      <c r="AW27" s="97"/>
      <c r="AX27" s="105"/>
      <c r="AY27" s="97" t="s">
        <v>21</v>
      </c>
      <c r="AZ27" s="105"/>
      <c r="BA27" s="16"/>
      <c r="BB27" s="105"/>
      <c r="BC27" s="97" t="s">
        <v>21</v>
      </c>
      <c r="BD27" s="105"/>
      <c r="BE27" s="16"/>
      <c r="BF27" s="105"/>
      <c r="BG27" s="17"/>
      <c r="BK27" s="106" t="s">
        <v>23</v>
      </c>
      <c r="BL27" s="106"/>
      <c r="BM27" s="106">
        <f>COUNTIF(A7:BG37,"i")</f>
        <v>0</v>
      </c>
      <c r="BN27" s="106"/>
      <c r="BO27" s="106">
        <f>COUNTIF(A40:AC69,"I")</f>
        <v>0</v>
      </c>
      <c r="BP27" s="106"/>
      <c r="BQ27" s="106">
        <f>BM27+BO27</f>
        <v>0</v>
      </c>
      <c r="BR27" s="106"/>
      <c r="BU27"/>
    </row>
    <row r="28" spans="1:1025" ht="12" customHeight="1" x14ac:dyDescent="0.25">
      <c r="A28" s="107"/>
      <c r="B28" s="21"/>
      <c r="C28" s="105"/>
      <c r="D28" s="16"/>
      <c r="E28" s="105"/>
      <c r="F28" s="16"/>
      <c r="G28" s="105"/>
      <c r="H28" s="16"/>
      <c r="I28" s="105"/>
      <c r="J28" s="16"/>
      <c r="K28" s="105"/>
      <c r="L28" s="16"/>
      <c r="M28" s="105"/>
      <c r="N28" s="17"/>
      <c r="O28" s="101"/>
      <c r="P28" s="107"/>
      <c r="Q28" s="21"/>
      <c r="R28" s="105"/>
      <c r="S28" s="97" t="s">
        <v>15</v>
      </c>
      <c r="T28" s="105"/>
      <c r="U28" s="97" t="s">
        <v>15</v>
      </c>
      <c r="V28" s="105"/>
      <c r="W28" s="97" t="s">
        <v>15</v>
      </c>
      <c r="X28" s="105"/>
      <c r="Y28" s="97" t="s">
        <v>15</v>
      </c>
      <c r="Z28" s="105"/>
      <c r="AA28" s="97" t="s">
        <v>15</v>
      </c>
      <c r="AB28" s="105"/>
      <c r="AC28" s="17"/>
      <c r="AD28" s="101"/>
      <c r="AE28" s="107"/>
      <c r="AF28" s="21"/>
      <c r="AG28" s="105"/>
      <c r="AH28" s="16" t="s">
        <v>20</v>
      </c>
      <c r="AI28" s="105"/>
      <c r="AJ28" s="98" t="s">
        <v>22</v>
      </c>
      <c r="AK28" s="105"/>
      <c r="AL28" s="16" t="s">
        <v>20</v>
      </c>
      <c r="AM28" s="105"/>
      <c r="AN28" s="16"/>
      <c r="AO28" s="105"/>
      <c r="AP28" s="16" t="s">
        <v>20</v>
      </c>
      <c r="AQ28" s="105"/>
      <c r="AR28" s="17"/>
      <c r="AS28"/>
      <c r="AT28" s="107"/>
      <c r="AU28" s="21"/>
      <c r="AV28" s="105"/>
      <c r="AW28" s="97"/>
      <c r="AX28" s="105"/>
      <c r="AY28" s="97"/>
      <c r="AZ28" s="105"/>
      <c r="BA28" s="16"/>
      <c r="BB28" s="105"/>
      <c r="BC28" s="16"/>
      <c r="BD28" s="105"/>
      <c r="BE28" s="16"/>
      <c r="BF28" s="105"/>
      <c r="BG28" s="17"/>
      <c r="BK28" s="106"/>
      <c r="BL28" s="106"/>
      <c r="BM28" s="106"/>
      <c r="BN28" s="106"/>
      <c r="BO28" s="106"/>
      <c r="BP28" s="106"/>
      <c r="BQ28" s="106"/>
      <c r="BR28" s="106"/>
      <c r="BU28" s="23"/>
    </row>
    <row r="29" spans="1:1025" ht="12" customHeight="1" x14ac:dyDescent="0.25">
      <c r="A29" s="107"/>
      <c r="B29" s="21"/>
      <c r="C29" s="105"/>
      <c r="D29" s="16"/>
      <c r="E29" s="105"/>
      <c r="F29" s="16"/>
      <c r="G29" s="105"/>
      <c r="H29" s="16"/>
      <c r="I29" s="105"/>
      <c r="J29" s="16"/>
      <c r="K29" s="105"/>
      <c r="L29" s="16"/>
      <c r="M29" s="105"/>
      <c r="N29" s="17"/>
      <c r="O29" s="101"/>
      <c r="P29" s="107"/>
      <c r="Q29" s="21"/>
      <c r="R29" s="105"/>
      <c r="S29" s="97" t="s">
        <v>15</v>
      </c>
      <c r="T29" s="105"/>
      <c r="U29" s="97" t="s">
        <v>15</v>
      </c>
      <c r="V29" s="105"/>
      <c r="W29" s="97" t="s">
        <v>15</v>
      </c>
      <c r="X29" s="105"/>
      <c r="Y29" s="97" t="s">
        <v>15</v>
      </c>
      <c r="Z29" s="105"/>
      <c r="AA29" s="97" t="s">
        <v>15</v>
      </c>
      <c r="AB29" s="105"/>
      <c r="AC29" s="17"/>
      <c r="AD29" s="101"/>
      <c r="AE29" s="107"/>
      <c r="AF29" s="21"/>
      <c r="AG29" s="105"/>
      <c r="AH29" s="16" t="s">
        <v>18</v>
      </c>
      <c r="AI29" s="105"/>
      <c r="AJ29" s="98" t="s">
        <v>22</v>
      </c>
      <c r="AK29" s="105"/>
      <c r="AL29" s="16" t="s">
        <v>18</v>
      </c>
      <c r="AM29" s="105"/>
      <c r="AN29" s="16"/>
      <c r="AO29" s="105"/>
      <c r="AP29" s="16" t="s">
        <v>18</v>
      </c>
      <c r="AQ29" s="105"/>
      <c r="AR29" s="17"/>
      <c r="AS29"/>
      <c r="AT29" s="107"/>
      <c r="AU29" s="21"/>
      <c r="AV29" s="105"/>
      <c r="AW29" s="97"/>
      <c r="AX29" s="105"/>
      <c r="AY29" s="97"/>
      <c r="AZ29" s="105"/>
      <c r="BA29" s="16"/>
      <c r="BB29" s="105"/>
      <c r="BC29" s="16"/>
      <c r="BD29" s="105"/>
      <c r="BE29" s="16"/>
      <c r="BF29" s="105"/>
      <c r="BG29" s="17"/>
      <c r="BK29" s="106" t="s">
        <v>24</v>
      </c>
      <c r="BL29" s="106"/>
      <c r="BM29" s="106">
        <f>COUNTIF(A7:BG37,"j")</f>
        <v>0</v>
      </c>
      <c r="BN29" s="106"/>
      <c r="BO29" s="106">
        <f>COUNTIF(A40:AC69,"J")</f>
        <v>0</v>
      </c>
      <c r="BP29" s="106"/>
      <c r="BQ29" s="106">
        <f>BM29+BO29</f>
        <v>0</v>
      </c>
      <c r="BR29" s="106"/>
      <c r="BU29" s="12"/>
    </row>
    <row r="30" spans="1:1025" ht="12" customHeight="1" x14ac:dyDescent="0.25">
      <c r="A30" s="107"/>
      <c r="B30" s="21"/>
      <c r="C30" s="105"/>
      <c r="D30" s="16"/>
      <c r="E30" s="105"/>
      <c r="F30" s="16"/>
      <c r="G30" s="105"/>
      <c r="H30" s="16"/>
      <c r="I30" s="105"/>
      <c r="J30" s="16"/>
      <c r="K30" s="105"/>
      <c r="L30" s="16"/>
      <c r="M30" s="105"/>
      <c r="N30" s="43"/>
      <c r="O30" s="101"/>
      <c r="P30" s="107"/>
      <c r="Q30" s="21"/>
      <c r="R30" s="105"/>
      <c r="S30" s="97" t="s">
        <v>15</v>
      </c>
      <c r="T30" s="105"/>
      <c r="U30" s="97" t="s">
        <v>15</v>
      </c>
      <c r="V30" s="105"/>
      <c r="W30" s="97" t="s">
        <v>15</v>
      </c>
      <c r="X30" s="105"/>
      <c r="Y30" s="97" t="s">
        <v>15</v>
      </c>
      <c r="Z30" s="105"/>
      <c r="AA30" s="97" t="s">
        <v>15</v>
      </c>
      <c r="AB30" s="105"/>
      <c r="AC30" s="43"/>
      <c r="AD30" s="101"/>
      <c r="AE30" s="107"/>
      <c r="AF30" s="21"/>
      <c r="AG30" s="105"/>
      <c r="AH30" s="16" t="s">
        <v>18</v>
      </c>
      <c r="AI30" s="105"/>
      <c r="AJ30" s="98"/>
      <c r="AK30" s="105"/>
      <c r="AL30" s="16" t="s">
        <v>18</v>
      </c>
      <c r="AM30" s="105"/>
      <c r="AN30" s="16"/>
      <c r="AO30" s="105"/>
      <c r="AP30" s="16" t="s">
        <v>18</v>
      </c>
      <c r="AQ30" s="105"/>
      <c r="AR30" s="43"/>
      <c r="AS30"/>
      <c r="AT30" s="107"/>
      <c r="AU30" s="21"/>
      <c r="AV30" s="105"/>
      <c r="AW30" s="97"/>
      <c r="AX30" s="105"/>
      <c r="AY30" s="16"/>
      <c r="AZ30" s="105"/>
      <c r="BA30" s="16"/>
      <c r="BB30" s="105"/>
      <c r="BC30" s="16"/>
      <c r="BD30" s="105"/>
      <c r="BE30" s="16"/>
      <c r="BF30" s="105"/>
      <c r="BG30" s="43"/>
      <c r="BH30" s="2"/>
      <c r="BI30" s="2"/>
      <c r="BJ30" s="2"/>
      <c r="BK30" s="106"/>
      <c r="BL30" s="106"/>
      <c r="BM30" s="106"/>
      <c r="BN30" s="106"/>
      <c r="BO30" s="106"/>
      <c r="BP30" s="106"/>
      <c r="BQ30" s="106"/>
      <c r="BR30" s="106"/>
      <c r="BS30" s="2"/>
      <c r="BT30" s="2"/>
      <c r="BU30" s="16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</row>
    <row r="31" spans="1:1025" ht="12" customHeight="1" x14ac:dyDescent="0.25">
      <c r="A31" s="107"/>
      <c r="B31" s="22"/>
      <c r="C31" s="105"/>
      <c r="D31" s="18"/>
      <c r="E31" s="105"/>
      <c r="F31" s="18"/>
      <c r="G31" s="105"/>
      <c r="H31" s="18"/>
      <c r="I31" s="105"/>
      <c r="J31" s="18"/>
      <c r="K31" s="105"/>
      <c r="L31" s="18"/>
      <c r="M31" s="105"/>
      <c r="N31" s="19"/>
      <c r="O31" s="101"/>
      <c r="P31" s="107"/>
      <c r="Q31" s="22"/>
      <c r="R31" s="105"/>
      <c r="S31" s="26" t="s">
        <v>16</v>
      </c>
      <c r="T31" s="105"/>
      <c r="U31" s="26" t="s">
        <v>16</v>
      </c>
      <c r="V31" s="105"/>
      <c r="W31" s="26" t="s">
        <v>16</v>
      </c>
      <c r="X31" s="105"/>
      <c r="Y31" s="26" t="s">
        <v>16</v>
      </c>
      <c r="Z31" s="105"/>
      <c r="AA31" s="26" t="s">
        <v>16</v>
      </c>
      <c r="AB31" s="105"/>
      <c r="AC31" s="19"/>
      <c r="AD31" s="101"/>
      <c r="AE31" s="107"/>
      <c r="AF31" s="22"/>
      <c r="AG31" s="105"/>
      <c r="AH31" s="26" t="s">
        <v>18</v>
      </c>
      <c r="AI31" s="105"/>
      <c r="AJ31" s="18"/>
      <c r="AK31" s="105"/>
      <c r="AL31" s="26" t="s">
        <v>18</v>
      </c>
      <c r="AM31" s="105"/>
      <c r="AN31" s="26"/>
      <c r="AO31" s="105"/>
      <c r="AP31" s="26" t="s">
        <v>18</v>
      </c>
      <c r="AQ31" s="105"/>
      <c r="AR31" s="19"/>
      <c r="AS31"/>
      <c r="AT31" s="107"/>
      <c r="AU31" s="22"/>
      <c r="AV31" s="105"/>
      <c r="AW31" s="26"/>
      <c r="AX31" s="105"/>
      <c r="AY31" s="18"/>
      <c r="AZ31" s="105"/>
      <c r="BA31" s="18"/>
      <c r="BB31" s="105"/>
      <c r="BC31" s="18"/>
      <c r="BD31" s="105"/>
      <c r="BE31" s="18"/>
      <c r="BF31" s="105"/>
      <c r="BG31" s="19"/>
      <c r="BK31" s="106"/>
      <c r="BL31" s="106"/>
      <c r="BM31" s="106"/>
      <c r="BN31" s="106"/>
      <c r="BO31" s="106"/>
      <c r="BP31" s="106"/>
      <c r="BQ31" s="106"/>
      <c r="BR31" s="106"/>
      <c r="BU31" s="12"/>
    </row>
    <row r="32" spans="1:1025" ht="12" customHeight="1" x14ac:dyDescent="0.25">
      <c r="A32" s="107">
        <f>M26+1</f>
        <v>30</v>
      </c>
      <c r="B32" s="20"/>
      <c r="C32" s="105">
        <f>A32+1</f>
        <v>31</v>
      </c>
      <c r="D32" s="13" t="s">
        <v>19</v>
      </c>
      <c r="E32" s="105"/>
      <c r="F32" s="13"/>
      <c r="G32" s="105"/>
      <c r="H32" s="13"/>
      <c r="I32" s="105"/>
      <c r="J32" s="13"/>
      <c r="K32" s="105"/>
      <c r="L32" s="23"/>
      <c r="M32" s="105"/>
      <c r="N32" s="24"/>
      <c r="O32" s="101"/>
      <c r="P32" s="107">
        <f>AB26+1</f>
        <v>27</v>
      </c>
      <c r="Q32" s="20"/>
      <c r="R32" s="105">
        <f>P32+1</f>
        <v>28</v>
      </c>
      <c r="S32" s="23" t="s">
        <v>20</v>
      </c>
      <c r="T32" s="105">
        <f>R32+1</f>
        <v>29</v>
      </c>
      <c r="U32" s="23" t="s">
        <v>21</v>
      </c>
      <c r="V32" s="105">
        <v>30</v>
      </c>
      <c r="W32" s="23" t="s">
        <v>20</v>
      </c>
      <c r="X32" s="105"/>
      <c r="Y32" s="23"/>
      <c r="Z32" s="105"/>
      <c r="AA32" s="23"/>
      <c r="AB32" s="105"/>
      <c r="AC32" s="24"/>
      <c r="AD32" s="101"/>
      <c r="AE32" s="107">
        <f>AQ26+1</f>
        <v>25</v>
      </c>
      <c r="AF32" s="20"/>
      <c r="AG32" s="105">
        <f>AE32+1</f>
        <v>26</v>
      </c>
      <c r="AH32" s="23" t="s">
        <v>20</v>
      </c>
      <c r="AI32" s="105">
        <f>AG32+1</f>
        <v>27</v>
      </c>
      <c r="AJ32" s="23" t="s">
        <v>21</v>
      </c>
      <c r="AK32" s="105">
        <f>AI32+1</f>
        <v>28</v>
      </c>
      <c r="AL32" s="13"/>
      <c r="AM32" s="105">
        <f>AK32+1</f>
        <v>29</v>
      </c>
      <c r="AN32" s="23" t="s">
        <v>21</v>
      </c>
      <c r="AO32" s="105">
        <v>30</v>
      </c>
      <c r="AP32" s="23" t="s">
        <v>20</v>
      </c>
      <c r="AQ32" s="105">
        <v>31</v>
      </c>
      <c r="AR32" s="14"/>
      <c r="AS32"/>
      <c r="AT32" s="107">
        <f>BF26+1</f>
        <v>29</v>
      </c>
      <c r="AU32" s="20"/>
      <c r="AV32" s="105">
        <f>AT32+1</f>
        <v>30</v>
      </c>
      <c r="AW32" s="13"/>
      <c r="AX32" s="105"/>
      <c r="AY32" s="13"/>
      <c r="AZ32" s="105"/>
      <c r="BA32" s="13"/>
      <c r="BB32" s="105"/>
      <c r="BC32" s="13"/>
      <c r="BD32" s="105"/>
      <c r="BE32" s="13"/>
      <c r="BF32" s="105"/>
      <c r="BG32" s="24"/>
      <c r="BU32" s="12"/>
    </row>
    <row r="33" spans="1:1025" ht="12" customHeight="1" x14ac:dyDescent="0.25">
      <c r="A33" s="107"/>
      <c r="B33" s="21"/>
      <c r="C33" s="105"/>
      <c r="D33" s="16" t="s">
        <v>17</v>
      </c>
      <c r="E33" s="105"/>
      <c r="F33" s="16"/>
      <c r="G33" s="105"/>
      <c r="H33" s="16"/>
      <c r="I33" s="105"/>
      <c r="J33" s="16"/>
      <c r="K33" s="105"/>
      <c r="L33" s="16"/>
      <c r="M33" s="105"/>
      <c r="N33" s="25"/>
      <c r="O33" s="101"/>
      <c r="P33" s="107"/>
      <c r="Q33" s="21"/>
      <c r="R33" s="105"/>
      <c r="S33" s="16" t="s">
        <v>20</v>
      </c>
      <c r="T33" s="105"/>
      <c r="U33" s="16" t="s">
        <v>21</v>
      </c>
      <c r="V33" s="105"/>
      <c r="W33" s="16" t="s">
        <v>20</v>
      </c>
      <c r="X33" s="105"/>
      <c r="Y33" s="16"/>
      <c r="Z33" s="105"/>
      <c r="AA33" s="16"/>
      <c r="AB33" s="105"/>
      <c r="AC33" s="25"/>
      <c r="AD33" s="101"/>
      <c r="AE33" s="107"/>
      <c r="AF33" s="21"/>
      <c r="AG33" s="105"/>
      <c r="AH33" s="16" t="s">
        <v>20</v>
      </c>
      <c r="AI33" s="105"/>
      <c r="AJ33" s="16" t="s">
        <v>21</v>
      </c>
      <c r="AK33" s="105"/>
      <c r="AL33" s="16"/>
      <c r="AM33" s="105"/>
      <c r="AN33" s="16" t="s">
        <v>21</v>
      </c>
      <c r="AO33" s="105"/>
      <c r="AP33" s="16" t="s">
        <v>20</v>
      </c>
      <c r="AQ33" s="105"/>
      <c r="AR33" s="17"/>
      <c r="AS33"/>
      <c r="AT33" s="107"/>
      <c r="AU33" s="21"/>
      <c r="AV33" s="105"/>
      <c r="AW33" s="16"/>
      <c r="AX33" s="105"/>
      <c r="AY33" s="16"/>
      <c r="AZ33" s="105"/>
      <c r="BA33" s="16"/>
      <c r="BB33" s="105"/>
      <c r="BC33" s="16"/>
      <c r="BD33" s="105"/>
      <c r="BE33" s="16"/>
      <c r="BF33" s="105"/>
      <c r="BG33" s="25"/>
      <c r="BU33" s="26"/>
    </row>
    <row r="34" spans="1:1025" ht="12" customHeight="1" x14ac:dyDescent="0.25">
      <c r="A34" s="107"/>
      <c r="B34" s="21"/>
      <c r="C34" s="105"/>
      <c r="D34" s="16" t="s">
        <v>17</v>
      </c>
      <c r="E34" s="105"/>
      <c r="F34" s="16"/>
      <c r="G34" s="105"/>
      <c r="H34" s="16"/>
      <c r="I34" s="105"/>
      <c r="J34" s="16"/>
      <c r="K34" s="105"/>
      <c r="L34" s="16"/>
      <c r="M34" s="105"/>
      <c r="N34" s="25"/>
      <c r="O34" s="101"/>
      <c r="P34" s="107"/>
      <c r="Q34" s="21"/>
      <c r="R34" s="105"/>
      <c r="S34" s="16" t="s">
        <v>20</v>
      </c>
      <c r="T34" s="105"/>
      <c r="U34" s="98" t="s">
        <v>22</v>
      </c>
      <c r="V34" s="105"/>
      <c r="W34" s="16" t="s">
        <v>20</v>
      </c>
      <c r="X34" s="105"/>
      <c r="Y34" s="16"/>
      <c r="Z34" s="105"/>
      <c r="AA34" s="16"/>
      <c r="AB34" s="105"/>
      <c r="AC34" s="25"/>
      <c r="AD34" s="101"/>
      <c r="AE34" s="107"/>
      <c r="AF34" s="21"/>
      <c r="AG34" s="105"/>
      <c r="AH34" s="16" t="s">
        <v>20</v>
      </c>
      <c r="AI34" s="105"/>
      <c r="AJ34" s="98" t="s">
        <v>22</v>
      </c>
      <c r="AK34" s="105"/>
      <c r="AL34" s="16"/>
      <c r="AM34" s="105"/>
      <c r="AN34" s="16"/>
      <c r="AO34" s="105"/>
      <c r="AP34" s="16" t="s">
        <v>20</v>
      </c>
      <c r="AQ34" s="105"/>
      <c r="AR34" s="17"/>
      <c r="AS34"/>
      <c r="AT34" s="107"/>
      <c r="AU34" s="21"/>
      <c r="AV34" s="105"/>
      <c r="AW34" s="16"/>
      <c r="AX34" s="105"/>
      <c r="AY34" s="16"/>
      <c r="AZ34" s="105"/>
      <c r="BA34" s="16"/>
      <c r="BB34" s="105"/>
      <c r="BC34" s="16"/>
      <c r="BD34" s="105"/>
      <c r="BE34" s="16"/>
      <c r="BF34" s="105"/>
      <c r="BG34" s="25"/>
    </row>
    <row r="35" spans="1:1025" ht="12" customHeight="1" x14ac:dyDescent="0.25">
      <c r="A35" s="107"/>
      <c r="B35" s="21"/>
      <c r="C35" s="105"/>
      <c r="D35" s="16" t="s">
        <v>15</v>
      </c>
      <c r="E35" s="105"/>
      <c r="F35" s="16"/>
      <c r="G35" s="105"/>
      <c r="H35" s="16"/>
      <c r="I35" s="105"/>
      <c r="J35" s="16"/>
      <c r="K35" s="105"/>
      <c r="L35" s="16"/>
      <c r="M35" s="105"/>
      <c r="N35" s="25"/>
      <c r="O35" s="101"/>
      <c r="P35" s="107"/>
      <c r="Q35" s="21"/>
      <c r="R35" s="105"/>
      <c r="S35" s="16" t="s">
        <v>18</v>
      </c>
      <c r="T35" s="105"/>
      <c r="U35" s="98" t="s">
        <v>22</v>
      </c>
      <c r="V35" s="105"/>
      <c r="W35" s="16" t="s">
        <v>18</v>
      </c>
      <c r="X35" s="105"/>
      <c r="Y35" s="16"/>
      <c r="Z35" s="105"/>
      <c r="AA35" s="16"/>
      <c r="AB35" s="105"/>
      <c r="AC35" s="25"/>
      <c r="AD35" s="101"/>
      <c r="AE35" s="107"/>
      <c r="AF35" s="21"/>
      <c r="AG35" s="105"/>
      <c r="AH35" s="16" t="s">
        <v>18</v>
      </c>
      <c r="AI35" s="105"/>
      <c r="AJ35" s="98" t="s">
        <v>22</v>
      </c>
      <c r="AK35" s="105"/>
      <c r="AL35" s="16"/>
      <c r="AM35" s="105"/>
      <c r="AN35" s="16"/>
      <c r="AO35" s="105"/>
      <c r="AP35" s="16" t="s">
        <v>18</v>
      </c>
      <c r="AQ35" s="105"/>
      <c r="AR35" s="17"/>
      <c r="AS35"/>
      <c r="AT35" s="107"/>
      <c r="AU35" s="21"/>
      <c r="AV35" s="105"/>
      <c r="AW35" s="16"/>
      <c r="AX35" s="105"/>
      <c r="AY35" s="16"/>
      <c r="AZ35" s="105"/>
      <c r="BA35" s="16"/>
      <c r="BB35" s="105"/>
      <c r="BC35" s="16"/>
      <c r="BD35" s="105"/>
      <c r="BE35" s="16"/>
      <c r="BF35" s="105"/>
      <c r="BG35" s="25"/>
    </row>
    <row r="36" spans="1:1025" ht="12" customHeight="1" x14ac:dyDescent="0.25">
      <c r="A36" s="107"/>
      <c r="B36" s="21"/>
      <c r="C36" s="105"/>
      <c r="D36" s="16" t="s">
        <v>15</v>
      </c>
      <c r="E36" s="105"/>
      <c r="F36" s="16"/>
      <c r="G36" s="105"/>
      <c r="H36" s="16"/>
      <c r="I36" s="105"/>
      <c r="J36" s="16"/>
      <c r="K36" s="105"/>
      <c r="L36" s="16"/>
      <c r="M36" s="105"/>
      <c r="N36" s="37"/>
      <c r="O36" s="101"/>
      <c r="P36" s="107"/>
      <c r="Q36" s="21"/>
      <c r="R36" s="105"/>
      <c r="S36" s="16" t="s">
        <v>18</v>
      </c>
      <c r="T36" s="105"/>
      <c r="U36" s="16"/>
      <c r="V36" s="105"/>
      <c r="W36" s="16" t="s">
        <v>18</v>
      </c>
      <c r="X36" s="105"/>
      <c r="Y36" s="16"/>
      <c r="Z36" s="105"/>
      <c r="AA36" s="16"/>
      <c r="AB36" s="105"/>
      <c r="AC36" s="37"/>
      <c r="AD36" s="101"/>
      <c r="AE36" s="107"/>
      <c r="AF36" s="21"/>
      <c r="AG36" s="105"/>
      <c r="AH36" s="16" t="s">
        <v>18</v>
      </c>
      <c r="AI36" s="105"/>
      <c r="AJ36" s="16"/>
      <c r="AK36" s="105"/>
      <c r="AL36" s="16"/>
      <c r="AM36" s="105"/>
      <c r="AN36" s="16"/>
      <c r="AO36" s="105"/>
      <c r="AP36" s="16" t="s">
        <v>18</v>
      </c>
      <c r="AQ36" s="105"/>
      <c r="AR36" s="43"/>
      <c r="AS36"/>
      <c r="AT36" s="107"/>
      <c r="AU36" s="21"/>
      <c r="AV36" s="105"/>
      <c r="AW36" s="16"/>
      <c r="AX36" s="105"/>
      <c r="AY36" s="16"/>
      <c r="AZ36" s="105"/>
      <c r="BA36" s="16"/>
      <c r="BB36" s="105"/>
      <c r="BC36" s="16"/>
      <c r="BD36" s="105"/>
      <c r="BE36" s="16"/>
      <c r="BF36" s="105"/>
      <c r="BG36" s="37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</row>
    <row r="37" spans="1:1025" ht="12" customHeight="1" x14ac:dyDescent="0.25">
      <c r="A37" s="107"/>
      <c r="B37" s="22"/>
      <c r="C37" s="105"/>
      <c r="D37" s="18" t="s">
        <v>16</v>
      </c>
      <c r="E37" s="105"/>
      <c r="F37" s="18"/>
      <c r="G37" s="105"/>
      <c r="H37" s="18"/>
      <c r="I37" s="105"/>
      <c r="J37" s="18"/>
      <c r="K37" s="105"/>
      <c r="L37" s="26"/>
      <c r="M37" s="105"/>
      <c r="N37" s="27"/>
      <c r="O37" s="101"/>
      <c r="P37" s="107"/>
      <c r="Q37" s="22"/>
      <c r="R37" s="105"/>
      <c r="S37" s="26" t="s">
        <v>18</v>
      </c>
      <c r="T37" s="105"/>
      <c r="U37" s="18"/>
      <c r="V37" s="105"/>
      <c r="W37" s="26" t="s">
        <v>18</v>
      </c>
      <c r="X37" s="105"/>
      <c r="Y37" s="18"/>
      <c r="Z37" s="105"/>
      <c r="AA37" s="26"/>
      <c r="AB37" s="105"/>
      <c r="AC37" s="27"/>
      <c r="AD37" s="101"/>
      <c r="AE37" s="107"/>
      <c r="AF37" s="19"/>
      <c r="AG37" s="105"/>
      <c r="AH37" s="26" t="s">
        <v>18</v>
      </c>
      <c r="AI37" s="105"/>
      <c r="AJ37" s="27"/>
      <c r="AK37" s="105"/>
      <c r="AL37" s="18"/>
      <c r="AM37" s="105"/>
      <c r="AN37" s="18"/>
      <c r="AO37" s="105"/>
      <c r="AP37" s="26" t="s">
        <v>18</v>
      </c>
      <c r="AQ37" s="105"/>
      <c r="AR37" s="19"/>
      <c r="AS37"/>
      <c r="AT37" s="107"/>
      <c r="AU37" s="28"/>
      <c r="AV37" s="105"/>
      <c r="AW37" s="19"/>
      <c r="AX37" s="105"/>
      <c r="AY37" s="18"/>
      <c r="AZ37" s="105"/>
      <c r="BA37" s="19"/>
      <c r="BB37" s="105"/>
      <c r="BC37" s="29"/>
      <c r="BD37" s="105"/>
      <c r="BE37" s="27"/>
      <c r="BF37" s="105"/>
      <c r="BG37" s="19"/>
    </row>
    <row r="38" spans="1:1025" ht="15" customHeight="1" x14ac:dyDescent="0.2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</row>
    <row r="39" spans="1:1025" ht="15" customHeight="1" x14ac:dyDescent="0.25">
      <c r="A39" s="100" t="s">
        <v>47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6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/>
      <c r="AE39" s="108" t="s">
        <v>26</v>
      </c>
      <c r="AF39" s="108"/>
      <c r="AG39" s="108"/>
      <c r="AH39" s="108"/>
      <c r="AI39" s="109" t="s">
        <v>59</v>
      </c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</row>
    <row r="40" spans="1:1025" ht="15" customHeight="1" x14ac:dyDescent="0.25">
      <c r="A40" s="103" t="s">
        <v>4</v>
      </c>
      <c r="B40" s="103"/>
      <c r="C40" s="103" t="s">
        <v>5</v>
      </c>
      <c r="D40" s="103"/>
      <c r="E40" s="103" t="s">
        <v>6</v>
      </c>
      <c r="F40" s="103"/>
      <c r="G40" s="103" t="s">
        <v>7</v>
      </c>
      <c r="H40" s="103"/>
      <c r="I40" s="103" t="s">
        <v>8</v>
      </c>
      <c r="J40" s="103"/>
      <c r="K40" s="103" t="s">
        <v>9</v>
      </c>
      <c r="L40" s="103"/>
      <c r="M40" s="103" t="s">
        <v>10</v>
      </c>
      <c r="N40" s="103"/>
      <c r="O40" s="106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/>
      <c r="AE40" s="108"/>
      <c r="AF40" s="108"/>
      <c r="AG40" s="108"/>
      <c r="AH40" s="108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</row>
    <row r="41" spans="1:1025" ht="12" customHeight="1" x14ac:dyDescent="0.25">
      <c r="A41" s="105"/>
      <c r="B41" s="13"/>
      <c r="C41" s="105"/>
      <c r="D41" s="14"/>
      <c r="E41" s="105">
        <v>1</v>
      </c>
      <c r="F41" s="13"/>
      <c r="G41" s="105">
        <v>2</v>
      </c>
      <c r="H41" s="14"/>
      <c r="I41" s="105">
        <f>G41+1</f>
        <v>3</v>
      </c>
      <c r="J41" s="13"/>
      <c r="K41" s="105">
        <f>I41+1</f>
        <v>4</v>
      </c>
      <c r="L41" s="14"/>
      <c r="M41" s="105">
        <f>K41+1</f>
        <v>5</v>
      </c>
      <c r="N41" s="14"/>
      <c r="O41" s="106"/>
      <c r="P41" s="30"/>
      <c r="Q41" s="31"/>
      <c r="R41" s="105"/>
      <c r="S41" s="32"/>
      <c r="T41" s="105"/>
      <c r="U41" s="32"/>
      <c r="V41" s="105"/>
      <c r="W41" s="32"/>
      <c r="X41" s="105"/>
      <c r="Y41" s="32"/>
      <c r="Z41" s="105"/>
      <c r="AA41" s="33"/>
      <c r="AB41" s="105"/>
      <c r="AC41" s="33"/>
      <c r="AD41"/>
      <c r="AE41" s="110" t="s">
        <v>27</v>
      </c>
      <c r="AF41" s="110"/>
      <c r="AG41" s="110"/>
      <c r="AH41" s="110"/>
      <c r="AI41" s="111" t="s">
        <v>28</v>
      </c>
      <c r="AJ41" s="111"/>
      <c r="AK41" s="111"/>
      <c r="AL41" s="111"/>
      <c r="AM41" s="111"/>
      <c r="AN41" s="112" t="s">
        <v>29</v>
      </c>
      <c r="AO41" s="112"/>
      <c r="AP41" s="112"/>
      <c r="AQ41" s="112"/>
      <c r="AR41" s="113" t="s">
        <v>66</v>
      </c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7"/>
      <c r="BE41" s="7"/>
      <c r="BF41" s="7"/>
      <c r="BG41" s="34"/>
    </row>
    <row r="42" spans="1:1025" ht="12" customHeight="1" x14ac:dyDescent="0.25">
      <c r="A42" s="105"/>
      <c r="B42" s="16"/>
      <c r="C42" s="105"/>
      <c r="D42" s="17"/>
      <c r="E42" s="105"/>
      <c r="F42" s="16"/>
      <c r="G42" s="105"/>
      <c r="H42" s="17"/>
      <c r="I42" s="105"/>
      <c r="J42" s="16"/>
      <c r="K42" s="105"/>
      <c r="L42" s="17"/>
      <c r="M42" s="105"/>
      <c r="N42" s="17"/>
      <c r="O42" s="106"/>
      <c r="P42" s="35"/>
      <c r="Q42" s="36"/>
      <c r="R42" s="105"/>
      <c r="S42" s="37"/>
      <c r="T42" s="105"/>
      <c r="U42" s="37"/>
      <c r="V42" s="105"/>
      <c r="W42" s="37"/>
      <c r="X42" s="105"/>
      <c r="Y42" s="37"/>
      <c r="Z42" s="105"/>
      <c r="AA42"/>
      <c r="AB42" s="105"/>
      <c r="AC42" s="38"/>
      <c r="AD42"/>
      <c r="AE42" s="110"/>
      <c r="AF42" s="110"/>
      <c r="AG42" s="110"/>
      <c r="AH42" s="110"/>
      <c r="AI42" s="111"/>
      <c r="AJ42" s="111"/>
      <c r="AK42" s="111"/>
      <c r="AL42" s="111"/>
      <c r="AM42" s="111"/>
      <c r="AN42" s="112"/>
      <c r="AO42" s="112"/>
      <c r="AP42" s="112"/>
      <c r="AQ42" s="112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7"/>
      <c r="BE42" s="7"/>
      <c r="BF42" s="7"/>
      <c r="BG42" s="34"/>
    </row>
    <row r="43" spans="1:1025" ht="12" customHeight="1" x14ac:dyDescent="0.25">
      <c r="A43" s="105"/>
      <c r="B43" s="16"/>
      <c r="C43" s="105"/>
      <c r="D43" s="17"/>
      <c r="E43" s="105"/>
      <c r="F43" s="16"/>
      <c r="G43" s="105"/>
      <c r="H43" s="17"/>
      <c r="I43" s="105"/>
      <c r="J43" s="16"/>
      <c r="K43" s="105"/>
      <c r="L43" s="17"/>
      <c r="M43" s="105"/>
      <c r="N43" s="17"/>
      <c r="O43" s="106"/>
      <c r="P43" s="35"/>
      <c r="Q43" s="36"/>
      <c r="R43" s="105"/>
      <c r="S43" s="37"/>
      <c r="T43" s="105"/>
      <c r="U43" s="37"/>
      <c r="V43" s="105"/>
      <c r="W43" s="37"/>
      <c r="X43" s="105"/>
      <c r="Y43" s="37"/>
      <c r="Z43" s="105"/>
      <c r="AA43"/>
      <c r="AB43" s="105"/>
      <c r="AC43" s="38"/>
      <c r="AD43"/>
      <c r="AE43" s="114" t="s">
        <v>30</v>
      </c>
      <c r="AF43" s="114"/>
      <c r="AG43" s="114"/>
      <c r="AH43" s="114"/>
      <c r="AI43" s="115" t="s">
        <v>60</v>
      </c>
      <c r="AJ43" s="115"/>
      <c r="AK43" s="115"/>
      <c r="AL43" s="115"/>
      <c r="AM43" s="115"/>
      <c r="AN43" s="116" t="s">
        <v>31</v>
      </c>
      <c r="AO43" s="116"/>
      <c r="AP43" s="116"/>
      <c r="AQ43" s="116"/>
      <c r="AR43" s="115"/>
      <c r="AS43" s="115"/>
      <c r="AT43" s="115"/>
      <c r="AU43" s="115"/>
      <c r="AV43" s="115"/>
      <c r="AW43" s="117" t="s">
        <v>32</v>
      </c>
      <c r="AX43" s="117"/>
      <c r="AY43" s="117"/>
      <c r="AZ43" s="117"/>
      <c r="BA43" s="117"/>
      <c r="BB43" s="117"/>
      <c r="BC43" s="117"/>
      <c r="BD43" s="117"/>
      <c r="BE43" s="7"/>
      <c r="BF43" s="7"/>
      <c r="BG43" s="34"/>
    </row>
    <row r="44" spans="1:1025" ht="12" customHeight="1" thickBot="1" x14ac:dyDescent="0.3">
      <c r="A44" s="105"/>
      <c r="B44" s="16"/>
      <c r="C44" s="105"/>
      <c r="D44" s="17"/>
      <c r="E44" s="105"/>
      <c r="F44" s="16"/>
      <c r="G44" s="105"/>
      <c r="H44" s="17"/>
      <c r="I44" s="105"/>
      <c r="J44" s="16"/>
      <c r="K44" s="105"/>
      <c r="L44" s="17"/>
      <c r="M44" s="105"/>
      <c r="N44" s="17"/>
      <c r="O44" s="106"/>
      <c r="P44" s="35"/>
      <c r="Q44" s="36"/>
      <c r="R44" s="105"/>
      <c r="S44" s="37"/>
      <c r="T44" s="105"/>
      <c r="U44" s="37"/>
      <c r="V44" s="105"/>
      <c r="W44" s="37"/>
      <c r="X44" s="105"/>
      <c r="Y44" s="37"/>
      <c r="Z44" s="105"/>
      <c r="AA44" s="43"/>
      <c r="AB44" s="105"/>
      <c r="AC44" s="38"/>
      <c r="AD44"/>
      <c r="AE44" s="114"/>
      <c r="AF44" s="114"/>
      <c r="AG44" s="114"/>
      <c r="AH44" s="114"/>
      <c r="AI44" s="115"/>
      <c r="AJ44" s="115"/>
      <c r="AK44" s="115"/>
      <c r="AL44" s="115"/>
      <c r="AM44" s="115"/>
      <c r="AN44" s="116"/>
      <c r="AO44" s="116"/>
      <c r="AP44" s="116"/>
      <c r="AQ44" s="116"/>
      <c r="AR44" s="115"/>
      <c r="AS44" s="115"/>
      <c r="AT44" s="115"/>
      <c r="AU44" s="115"/>
      <c r="AV44" s="115"/>
      <c r="AW44" s="117"/>
      <c r="AX44" s="117"/>
      <c r="AY44" s="117"/>
      <c r="AZ44" s="117"/>
      <c r="BA44" s="117"/>
      <c r="BB44" s="117"/>
      <c r="BC44" s="117"/>
      <c r="BD44" s="117"/>
      <c r="BE44" s="44"/>
      <c r="BF44" s="44"/>
      <c r="BG44" s="45"/>
    </row>
    <row r="45" spans="1:1025" ht="12" customHeight="1" thickBot="1" x14ac:dyDescent="0.3">
      <c r="A45" s="105"/>
      <c r="B45" s="16"/>
      <c r="C45" s="105"/>
      <c r="D45" s="43"/>
      <c r="E45" s="105"/>
      <c r="F45" s="16"/>
      <c r="G45" s="105"/>
      <c r="H45" s="43"/>
      <c r="I45" s="105"/>
      <c r="J45" s="16"/>
      <c r="K45" s="105"/>
      <c r="L45" s="43"/>
      <c r="M45" s="105"/>
      <c r="N45" s="43"/>
      <c r="O45" s="106"/>
      <c r="P45" s="35"/>
      <c r="Q45" s="36"/>
      <c r="R45" s="105"/>
      <c r="S45" s="37"/>
      <c r="T45" s="105"/>
      <c r="U45" s="37"/>
      <c r="V45" s="105"/>
      <c r="W45" s="37"/>
      <c r="X45" s="105"/>
      <c r="Y45" s="37"/>
      <c r="Z45" s="105"/>
      <c r="AA45" s="43"/>
      <c r="AB45" s="105"/>
      <c r="AC45" s="38"/>
      <c r="AD45"/>
      <c r="AE45" s="39"/>
      <c r="AF45" s="39"/>
      <c r="AG45" s="39"/>
      <c r="AH45" s="39"/>
      <c r="AI45" s="40"/>
      <c r="AJ45" s="40"/>
      <c r="AK45" s="40"/>
      <c r="AL45" s="40"/>
      <c r="AM45" s="40"/>
      <c r="AN45" s="41"/>
      <c r="AO45" s="41"/>
      <c r="AP45" s="41"/>
      <c r="AQ45" s="41"/>
      <c r="AR45" s="40"/>
      <c r="AS45" s="40"/>
      <c r="AT45" s="40"/>
      <c r="AU45" s="40"/>
      <c r="AV45" s="40"/>
      <c r="AW45" s="42"/>
      <c r="AX45" s="42"/>
      <c r="AY45" s="42"/>
      <c r="AZ45" s="42"/>
      <c r="BA45" s="42"/>
      <c r="BB45" s="42"/>
      <c r="BC45" s="42"/>
      <c r="BD45" s="42"/>
      <c r="BE45" s="44"/>
      <c r="BF45" s="44"/>
      <c r="BG45" s="45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</row>
    <row r="46" spans="1:1025" ht="12" customHeight="1" thickBot="1" x14ac:dyDescent="0.3">
      <c r="A46" s="105"/>
      <c r="B46" s="18"/>
      <c r="C46" s="105"/>
      <c r="D46" s="19"/>
      <c r="E46" s="105"/>
      <c r="F46" s="18"/>
      <c r="G46" s="105"/>
      <c r="H46" s="19"/>
      <c r="I46" s="105"/>
      <c r="J46" s="18"/>
      <c r="K46" s="105"/>
      <c r="L46" s="19"/>
      <c r="M46" s="105"/>
      <c r="N46" s="19"/>
      <c r="O46" s="106"/>
      <c r="P46" s="46"/>
      <c r="Q46" s="47"/>
      <c r="R46" s="105"/>
      <c r="S46" s="48"/>
      <c r="T46" s="105"/>
      <c r="U46" s="48"/>
      <c r="V46" s="105"/>
      <c r="W46" s="48"/>
      <c r="X46" s="105"/>
      <c r="Y46" s="48"/>
      <c r="Z46" s="105"/>
      <c r="AA46" s="49"/>
      <c r="AB46" s="105"/>
      <c r="AC46" s="50"/>
      <c r="AD46"/>
      <c r="AE46" s="118" t="s">
        <v>33</v>
      </c>
      <c r="AF46" s="119" t="s">
        <v>34</v>
      </c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 t="s">
        <v>35</v>
      </c>
      <c r="AS46" s="119"/>
      <c r="AT46" s="119" t="s">
        <v>56</v>
      </c>
      <c r="AU46" s="119"/>
      <c r="AV46" s="119" t="s">
        <v>36</v>
      </c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</row>
    <row r="47" spans="1:1025" ht="12" customHeight="1" x14ac:dyDescent="0.25">
      <c r="A47" s="107">
        <f>M41+1</f>
        <v>6</v>
      </c>
      <c r="B47" s="20"/>
      <c r="C47" s="105">
        <f>A47+1</f>
        <v>7</v>
      </c>
      <c r="D47" s="13"/>
      <c r="E47" s="105">
        <f>C47+1</f>
        <v>8</v>
      </c>
      <c r="F47" s="13"/>
      <c r="G47" s="105">
        <f>E47+1</f>
        <v>9</v>
      </c>
      <c r="H47" s="13"/>
      <c r="I47" s="105">
        <f>G47+1</f>
        <v>10</v>
      </c>
      <c r="J47" s="13"/>
      <c r="K47" s="105">
        <f>I47+1</f>
        <v>11</v>
      </c>
      <c r="L47" s="13"/>
      <c r="M47" s="105">
        <f>K47+1</f>
        <v>12</v>
      </c>
      <c r="N47" s="14"/>
      <c r="O47" s="106"/>
      <c r="P47" s="120"/>
      <c r="Q47" s="120"/>
      <c r="R47" s="105"/>
      <c r="S47" s="51"/>
      <c r="T47" s="105"/>
      <c r="U47" s="52"/>
      <c r="V47" s="105"/>
      <c r="W47" s="53"/>
      <c r="X47" s="105"/>
      <c r="Y47" s="52"/>
      <c r="Z47" s="105"/>
      <c r="AA47"/>
      <c r="AB47" s="105"/>
      <c r="AC47" s="38"/>
      <c r="AD47"/>
      <c r="AE47" s="118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</row>
    <row r="48" spans="1:1025" ht="12" customHeight="1" x14ac:dyDescent="0.25">
      <c r="A48" s="107"/>
      <c r="B48" s="21"/>
      <c r="C48" s="105"/>
      <c r="D48" s="16"/>
      <c r="E48" s="105"/>
      <c r="F48" s="16"/>
      <c r="G48" s="105"/>
      <c r="H48" s="16"/>
      <c r="I48" s="105"/>
      <c r="J48" s="16"/>
      <c r="K48" s="105"/>
      <c r="L48" s="16"/>
      <c r="M48" s="105"/>
      <c r="N48" s="17"/>
      <c r="O48" s="106"/>
      <c r="P48" s="120"/>
      <c r="Q48" s="120"/>
      <c r="R48" s="105"/>
      <c r="S48" s="51"/>
      <c r="T48" s="105"/>
      <c r="U48" s="52"/>
      <c r="V48" s="105"/>
      <c r="W48" s="53"/>
      <c r="X48" s="105"/>
      <c r="Y48" s="52"/>
      <c r="Z48" s="105"/>
      <c r="AA48"/>
      <c r="AB48" s="105"/>
      <c r="AC48" s="38"/>
      <c r="AD48"/>
      <c r="AE48" s="121" t="s">
        <v>19</v>
      </c>
      <c r="AF48" s="122" t="s">
        <v>43</v>
      </c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3">
        <v>12</v>
      </c>
      <c r="AS48" s="123"/>
      <c r="AT48" s="124">
        <f>BQ8</f>
        <v>12</v>
      </c>
      <c r="AU48" s="124"/>
      <c r="AV48" s="122" t="s">
        <v>38</v>
      </c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</row>
    <row r="49" spans="1:1025" ht="12" customHeight="1" x14ac:dyDescent="0.25">
      <c r="A49" s="107"/>
      <c r="B49" s="21"/>
      <c r="C49" s="105"/>
      <c r="D49" s="16"/>
      <c r="E49" s="105"/>
      <c r="F49" s="16"/>
      <c r="G49" s="105"/>
      <c r="H49" s="16"/>
      <c r="I49" s="105"/>
      <c r="J49" s="16"/>
      <c r="K49" s="105"/>
      <c r="L49" s="16"/>
      <c r="M49" s="105"/>
      <c r="N49" s="17"/>
      <c r="O49" s="106"/>
      <c r="P49" s="120"/>
      <c r="Q49" s="120"/>
      <c r="R49" s="105"/>
      <c r="S49" s="51"/>
      <c r="T49" s="105"/>
      <c r="U49" s="52"/>
      <c r="V49" s="105"/>
      <c r="W49" s="53"/>
      <c r="X49" s="105"/>
      <c r="Y49" s="52"/>
      <c r="Z49" s="105"/>
      <c r="AA49"/>
      <c r="AB49" s="105"/>
      <c r="AC49" s="38"/>
      <c r="AD49"/>
      <c r="AE49" s="121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3"/>
      <c r="AS49" s="123"/>
      <c r="AT49" s="124"/>
      <c r="AU49" s="124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</row>
    <row r="50" spans="1:1025" ht="12" customHeight="1" thickBot="1" x14ac:dyDescent="0.3">
      <c r="A50" s="107"/>
      <c r="B50" s="21"/>
      <c r="C50" s="105"/>
      <c r="D50" s="16"/>
      <c r="E50" s="105"/>
      <c r="F50" s="16"/>
      <c r="G50" s="105"/>
      <c r="H50" s="16"/>
      <c r="I50" s="105"/>
      <c r="J50" s="16"/>
      <c r="K50" s="105"/>
      <c r="L50" s="16"/>
      <c r="M50" s="105"/>
      <c r="N50" s="17"/>
      <c r="O50" s="106"/>
      <c r="P50" s="120"/>
      <c r="Q50" s="120"/>
      <c r="R50" s="105"/>
      <c r="S50" s="51"/>
      <c r="T50" s="105"/>
      <c r="U50" s="52"/>
      <c r="V50" s="105"/>
      <c r="W50" s="52"/>
      <c r="X50" s="105"/>
      <c r="Y50" s="52"/>
      <c r="Z50" s="105"/>
      <c r="AA50" s="43"/>
      <c r="AB50" s="105"/>
      <c r="AC50" s="38"/>
      <c r="AD50"/>
      <c r="AE50" s="121" t="s">
        <v>17</v>
      </c>
      <c r="AF50" s="122" t="s">
        <v>48</v>
      </c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3">
        <v>27</v>
      </c>
      <c r="AS50" s="123"/>
      <c r="AT50" s="124">
        <f>BQ10</f>
        <v>27</v>
      </c>
      <c r="AU50" s="124"/>
      <c r="AV50" s="122" t="s">
        <v>58</v>
      </c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</row>
    <row r="51" spans="1:1025" ht="12" customHeight="1" thickBot="1" x14ac:dyDescent="0.3">
      <c r="A51" s="107"/>
      <c r="B51" s="21"/>
      <c r="C51" s="105"/>
      <c r="D51" s="16"/>
      <c r="E51" s="105"/>
      <c r="F51" s="16"/>
      <c r="G51" s="105"/>
      <c r="H51" s="16"/>
      <c r="I51" s="105"/>
      <c r="J51" s="16"/>
      <c r="K51" s="105"/>
      <c r="L51" s="16"/>
      <c r="M51" s="105"/>
      <c r="N51" s="43"/>
      <c r="O51" s="106"/>
      <c r="P51" s="120"/>
      <c r="Q51" s="120"/>
      <c r="R51" s="105"/>
      <c r="S51" s="51"/>
      <c r="T51" s="105"/>
      <c r="U51" s="59"/>
      <c r="V51" s="105"/>
      <c r="W51" s="59"/>
      <c r="X51" s="105"/>
      <c r="Y51" s="59"/>
      <c r="Z51" s="105"/>
      <c r="AA51" s="43"/>
      <c r="AB51" s="105"/>
      <c r="AC51" s="38"/>
      <c r="AD51"/>
      <c r="AE51" s="121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3"/>
      <c r="AS51" s="123"/>
      <c r="AT51" s="124"/>
      <c r="AU51" s="124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</row>
    <row r="52" spans="1:1025" ht="12" customHeight="1" thickBot="1" x14ac:dyDescent="0.3">
      <c r="A52" s="107"/>
      <c r="B52" s="22"/>
      <c r="C52" s="105"/>
      <c r="D52" s="18"/>
      <c r="E52" s="105"/>
      <c r="F52" s="18"/>
      <c r="G52" s="105"/>
      <c r="H52" s="18"/>
      <c r="I52" s="105"/>
      <c r="J52" s="18"/>
      <c r="K52" s="105"/>
      <c r="L52" s="18"/>
      <c r="M52" s="105"/>
      <c r="N52" s="19"/>
      <c r="O52" s="106"/>
      <c r="P52" s="120"/>
      <c r="Q52" s="120"/>
      <c r="R52" s="105"/>
      <c r="S52" s="54"/>
      <c r="T52" s="105"/>
      <c r="U52" s="55"/>
      <c r="V52" s="105"/>
      <c r="W52" s="19"/>
      <c r="X52" s="105"/>
      <c r="Y52" s="55"/>
      <c r="Z52" s="105"/>
      <c r="AA52" s="49"/>
      <c r="AB52" s="105"/>
      <c r="AC52" s="50"/>
      <c r="AD52"/>
      <c r="AE52" s="121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3"/>
      <c r="AS52" s="123"/>
      <c r="AT52" s="124"/>
      <c r="AU52" s="124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</row>
    <row r="53" spans="1:1025" ht="12" customHeight="1" x14ac:dyDescent="0.25">
      <c r="A53" s="107">
        <f>M47+1</f>
        <v>13</v>
      </c>
      <c r="B53" s="20"/>
      <c r="C53" s="105">
        <f>A53+1</f>
        <v>14</v>
      </c>
      <c r="D53" s="13"/>
      <c r="E53" s="105">
        <f>C53+1</f>
        <v>15</v>
      </c>
      <c r="F53" s="13"/>
      <c r="G53" s="105">
        <f>E53+1</f>
        <v>16</v>
      </c>
      <c r="H53" s="13"/>
      <c r="I53" s="105">
        <f>G53+1</f>
        <v>17</v>
      </c>
      <c r="J53" s="13"/>
      <c r="K53" s="105">
        <f>I53+1</f>
        <v>18</v>
      </c>
      <c r="L53" s="13"/>
      <c r="M53" s="105">
        <f>K53+1</f>
        <v>19</v>
      </c>
      <c r="N53" s="14"/>
      <c r="O53" s="106"/>
      <c r="P53" s="120"/>
      <c r="Q53" s="120"/>
      <c r="R53" s="105"/>
      <c r="S53" s="51"/>
      <c r="T53" s="105"/>
      <c r="U53" s="52"/>
      <c r="V53" s="105"/>
      <c r="W53" s="53"/>
      <c r="X53" s="105"/>
      <c r="Y53" s="52"/>
      <c r="Z53" s="105"/>
      <c r="AA53"/>
      <c r="AB53" s="105"/>
      <c r="AC53" s="38"/>
      <c r="AD53"/>
      <c r="AE53" s="121" t="s">
        <v>15</v>
      </c>
      <c r="AF53" s="125" t="s">
        <v>57</v>
      </c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3">
        <v>47</v>
      </c>
      <c r="AS53" s="123"/>
      <c r="AT53" s="124">
        <f>BQ13</f>
        <v>47</v>
      </c>
      <c r="AU53" s="124"/>
      <c r="AV53" s="125" t="s">
        <v>39</v>
      </c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</row>
    <row r="54" spans="1:1025" ht="12" customHeight="1" x14ac:dyDescent="0.25">
      <c r="A54" s="107"/>
      <c r="B54" s="21"/>
      <c r="C54" s="105"/>
      <c r="D54" s="16"/>
      <c r="E54" s="105"/>
      <c r="F54" s="16"/>
      <c r="G54" s="105"/>
      <c r="H54" s="16"/>
      <c r="I54" s="105"/>
      <c r="J54" s="16"/>
      <c r="K54" s="105"/>
      <c r="L54" s="16"/>
      <c r="M54" s="105"/>
      <c r="N54" s="17"/>
      <c r="O54" s="106"/>
      <c r="P54" s="120"/>
      <c r="Q54" s="120"/>
      <c r="R54" s="105"/>
      <c r="S54" s="51"/>
      <c r="T54" s="105"/>
      <c r="U54" s="52"/>
      <c r="V54" s="105"/>
      <c r="W54" s="53"/>
      <c r="X54" s="105"/>
      <c r="Y54" s="52"/>
      <c r="Z54" s="105"/>
      <c r="AA54"/>
      <c r="AB54" s="105"/>
      <c r="AC54" s="38"/>
      <c r="AD54"/>
      <c r="AE54" s="121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3"/>
      <c r="AS54" s="123"/>
      <c r="AT54" s="124"/>
      <c r="AU54" s="124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</row>
    <row r="55" spans="1:1025" ht="12" customHeight="1" x14ac:dyDescent="0.25">
      <c r="A55" s="107"/>
      <c r="B55" s="21"/>
      <c r="C55" s="105"/>
      <c r="D55" s="16"/>
      <c r="E55" s="105"/>
      <c r="F55" s="16"/>
      <c r="G55" s="105"/>
      <c r="H55" s="16"/>
      <c r="I55" s="105"/>
      <c r="J55" s="16"/>
      <c r="K55" s="105"/>
      <c r="L55" s="16"/>
      <c r="M55" s="105"/>
      <c r="N55" s="17"/>
      <c r="O55" s="106"/>
      <c r="P55" s="120"/>
      <c r="Q55" s="120"/>
      <c r="R55" s="105"/>
      <c r="S55" s="51"/>
      <c r="T55" s="105"/>
      <c r="U55" s="52"/>
      <c r="V55" s="105"/>
      <c r="W55" s="53"/>
      <c r="X55" s="105"/>
      <c r="Y55" s="52"/>
      <c r="Z55" s="105"/>
      <c r="AA55"/>
      <c r="AB55" s="105"/>
      <c r="AC55" s="38"/>
      <c r="AD55"/>
      <c r="AE55" s="121" t="s">
        <v>16</v>
      </c>
      <c r="AF55" s="122" t="s">
        <v>49</v>
      </c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3">
        <v>23</v>
      </c>
      <c r="AS55" s="123"/>
      <c r="AT55" s="124">
        <f>BQ15</f>
        <v>23</v>
      </c>
      <c r="AU55" s="124"/>
      <c r="AV55" s="122" t="s">
        <v>39</v>
      </c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</row>
    <row r="56" spans="1:1025" ht="12" customHeight="1" thickBot="1" x14ac:dyDescent="0.3">
      <c r="A56" s="107"/>
      <c r="B56" s="21"/>
      <c r="C56" s="105"/>
      <c r="D56" s="16"/>
      <c r="E56" s="105"/>
      <c r="F56" s="16"/>
      <c r="G56" s="105"/>
      <c r="H56" s="16"/>
      <c r="I56" s="105"/>
      <c r="J56" s="16"/>
      <c r="K56" s="105"/>
      <c r="L56" s="16"/>
      <c r="M56" s="105"/>
      <c r="N56" s="17"/>
      <c r="O56" s="106"/>
      <c r="P56" s="120"/>
      <c r="Q56" s="120"/>
      <c r="R56" s="105"/>
      <c r="S56" s="51"/>
      <c r="T56" s="105"/>
      <c r="U56" s="52"/>
      <c r="V56" s="105"/>
      <c r="W56" s="52"/>
      <c r="X56" s="105"/>
      <c r="Y56" s="52"/>
      <c r="Z56" s="105"/>
      <c r="AA56" s="43"/>
      <c r="AB56" s="105"/>
      <c r="AC56" s="38"/>
      <c r="AD56"/>
      <c r="AE56" s="121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3"/>
      <c r="AS56" s="123"/>
      <c r="AT56" s="124"/>
      <c r="AU56" s="124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</row>
    <row r="57" spans="1:1025" ht="12" customHeight="1" thickBot="1" x14ac:dyDescent="0.3">
      <c r="A57" s="107"/>
      <c r="B57" s="21"/>
      <c r="C57" s="105"/>
      <c r="D57" s="16"/>
      <c r="E57" s="105"/>
      <c r="F57" s="16"/>
      <c r="G57" s="105"/>
      <c r="H57" s="16"/>
      <c r="I57" s="105"/>
      <c r="J57" s="16"/>
      <c r="K57" s="105"/>
      <c r="L57" s="16"/>
      <c r="M57" s="105"/>
      <c r="N57" s="43"/>
      <c r="O57" s="106"/>
      <c r="P57" s="120"/>
      <c r="Q57" s="120"/>
      <c r="R57" s="105"/>
      <c r="S57" s="51"/>
      <c r="T57" s="105"/>
      <c r="U57" s="59"/>
      <c r="V57" s="105"/>
      <c r="W57" s="59"/>
      <c r="X57" s="105"/>
      <c r="Y57" s="59"/>
      <c r="Z57" s="105"/>
      <c r="AA57" s="43"/>
      <c r="AB57" s="105"/>
      <c r="AC57" s="38"/>
      <c r="AD57"/>
      <c r="AE57" s="126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8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</row>
    <row r="58" spans="1:1025" ht="12" customHeight="1" thickBot="1" x14ac:dyDescent="0.3">
      <c r="A58" s="107"/>
      <c r="B58" s="22"/>
      <c r="C58" s="105"/>
      <c r="D58" s="18"/>
      <c r="E58" s="105"/>
      <c r="F58" s="18"/>
      <c r="G58" s="105"/>
      <c r="H58" s="18"/>
      <c r="I58" s="105"/>
      <c r="J58" s="18"/>
      <c r="K58" s="105"/>
      <c r="L58" s="18"/>
      <c r="M58" s="105"/>
      <c r="N58" s="19"/>
      <c r="O58" s="106"/>
      <c r="P58" s="120"/>
      <c r="Q58" s="120"/>
      <c r="R58" s="105"/>
      <c r="S58" s="54"/>
      <c r="T58" s="105"/>
      <c r="U58" s="55"/>
      <c r="V58" s="105"/>
      <c r="W58" s="19"/>
      <c r="X58" s="105"/>
      <c r="Y58" s="55"/>
      <c r="Z58" s="105"/>
      <c r="AA58" s="49"/>
      <c r="AB58" s="105"/>
      <c r="AC58" s="50"/>
      <c r="AD58"/>
      <c r="AE58" s="121" t="s">
        <v>20</v>
      </c>
      <c r="AF58" s="125" t="s">
        <v>50</v>
      </c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3">
        <v>61</v>
      </c>
      <c r="AS58" s="123"/>
      <c r="AT58" s="124">
        <f>BQ17</f>
        <v>61</v>
      </c>
      <c r="AU58" s="124"/>
      <c r="AV58" s="122" t="s">
        <v>55</v>
      </c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</row>
    <row r="59" spans="1:1025" ht="12" customHeight="1" x14ac:dyDescent="0.25">
      <c r="A59" s="107">
        <f>M53+1</f>
        <v>20</v>
      </c>
      <c r="B59" s="20"/>
      <c r="C59" s="105">
        <f>A59+1</f>
        <v>21</v>
      </c>
      <c r="D59" s="13"/>
      <c r="E59" s="105">
        <f>C59+1</f>
        <v>22</v>
      </c>
      <c r="F59" s="13"/>
      <c r="G59" s="105">
        <f>E59+1</f>
        <v>23</v>
      </c>
      <c r="H59" s="13"/>
      <c r="I59" s="105">
        <f>G59+1</f>
        <v>24</v>
      </c>
      <c r="J59" s="13"/>
      <c r="K59" s="105">
        <f>I59+1</f>
        <v>25</v>
      </c>
      <c r="L59" s="13"/>
      <c r="M59" s="105">
        <f>K59+1</f>
        <v>26</v>
      </c>
      <c r="N59" s="14"/>
      <c r="O59" s="106"/>
      <c r="P59" s="120"/>
      <c r="Q59" s="120"/>
      <c r="R59" s="105"/>
      <c r="S59" s="51"/>
      <c r="T59" s="105"/>
      <c r="U59" s="52"/>
      <c r="V59" s="105"/>
      <c r="W59" s="53"/>
      <c r="X59" s="105"/>
      <c r="Y59" s="52"/>
      <c r="Z59" s="105"/>
      <c r="AA59"/>
      <c r="AB59" s="105"/>
      <c r="AC59" s="38"/>
      <c r="AD59"/>
      <c r="AE59" s="121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3"/>
      <c r="AS59" s="123"/>
      <c r="AT59" s="124"/>
      <c r="AU59" s="124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</row>
    <row r="60" spans="1:1025" ht="12" customHeight="1" x14ac:dyDescent="0.25">
      <c r="A60" s="107"/>
      <c r="B60" s="21"/>
      <c r="C60" s="105"/>
      <c r="D60" s="16"/>
      <c r="E60" s="105"/>
      <c r="F60" s="16"/>
      <c r="G60" s="105"/>
      <c r="H60" s="16"/>
      <c r="I60" s="105"/>
      <c r="J60" s="16"/>
      <c r="K60" s="105"/>
      <c r="L60" s="16"/>
      <c r="M60" s="105"/>
      <c r="N60" s="17"/>
      <c r="O60" s="106"/>
      <c r="P60" s="120"/>
      <c r="Q60" s="120"/>
      <c r="R60" s="105"/>
      <c r="S60" s="51"/>
      <c r="T60" s="105"/>
      <c r="U60" s="52"/>
      <c r="V60" s="105"/>
      <c r="W60" s="53"/>
      <c r="X60" s="105"/>
      <c r="Y60" s="52"/>
      <c r="Z60" s="105"/>
      <c r="AA60"/>
      <c r="AB60" s="105"/>
      <c r="AC60" s="38"/>
      <c r="AD60"/>
      <c r="AE60" s="121" t="s">
        <v>18</v>
      </c>
      <c r="AF60" s="122" t="s">
        <v>52</v>
      </c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3">
        <v>57</v>
      </c>
      <c r="AS60" s="123"/>
      <c r="AT60" s="124">
        <f>BQ20</f>
        <v>57</v>
      </c>
      <c r="AU60" s="124"/>
      <c r="AV60" s="122" t="s">
        <v>88</v>
      </c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</row>
    <row r="61" spans="1:1025" ht="12" customHeight="1" x14ac:dyDescent="0.25">
      <c r="A61" s="107"/>
      <c r="B61" s="21"/>
      <c r="C61" s="105"/>
      <c r="D61" s="16"/>
      <c r="E61" s="105"/>
      <c r="F61" s="16"/>
      <c r="G61" s="105"/>
      <c r="H61" s="16"/>
      <c r="I61" s="105"/>
      <c r="J61" s="16"/>
      <c r="K61" s="105"/>
      <c r="L61" s="16"/>
      <c r="M61" s="105"/>
      <c r="N61" s="17"/>
      <c r="O61" s="106"/>
      <c r="P61" s="120"/>
      <c r="Q61" s="120"/>
      <c r="R61" s="105"/>
      <c r="S61" s="51"/>
      <c r="T61" s="105"/>
      <c r="U61" s="52"/>
      <c r="V61" s="105"/>
      <c r="W61" s="53"/>
      <c r="X61" s="105"/>
      <c r="Y61" s="52"/>
      <c r="Z61" s="105"/>
      <c r="AA61" s="12"/>
      <c r="AB61" s="105"/>
      <c r="AC61" s="38"/>
      <c r="AD61"/>
      <c r="AE61" s="121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3"/>
      <c r="AS61" s="123"/>
      <c r="AT61" s="124"/>
      <c r="AU61" s="124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</row>
    <row r="62" spans="1:1025" ht="12" customHeight="1" thickBot="1" x14ac:dyDescent="0.3">
      <c r="A62" s="107"/>
      <c r="B62" s="21"/>
      <c r="C62" s="105"/>
      <c r="D62" s="16"/>
      <c r="E62" s="105"/>
      <c r="F62" s="16"/>
      <c r="G62" s="105"/>
      <c r="H62" s="16"/>
      <c r="I62" s="105"/>
      <c r="J62" s="16"/>
      <c r="K62" s="105"/>
      <c r="L62" s="16"/>
      <c r="M62" s="105"/>
      <c r="N62" s="17"/>
      <c r="O62" s="106"/>
      <c r="P62" s="120"/>
      <c r="Q62" s="120"/>
      <c r="R62" s="105"/>
      <c r="S62" s="51"/>
      <c r="T62" s="105"/>
      <c r="U62" s="52"/>
      <c r="V62" s="105"/>
      <c r="W62" s="52"/>
      <c r="X62" s="105"/>
      <c r="Y62" s="52"/>
      <c r="Z62" s="105"/>
      <c r="AA62" s="12"/>
      <c r="AB62" s="105"/>
      <c r="AC62" s="38"/>
      <c r="AD62"/>
      <c r="AE62" s="121" t="s">
        <v>21</v>
      </c>
      <c r="AF62" s="122" t="s">
        <v>51</v>
      </c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3">
        <v>34</v>
      </c>
      <c r="AS62" s="123"/>
      <c r="AT62" s="124">
        <f>BQ22</f>
        <v>36</v>
      </c>
      <c r="AU62" s="124"/>
      <c r="AV62" s="122" t="s">
        <v>37</v>
      </c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</row>
    <row r="63" spans="1:1025" ht="12" customHeight="1" thickBot="1" x14ac:dyDescent="0.3">
      <c r="A63" s="107"/>
      <c r="B63" s="21"/>
      <c r="C63" s="105"/>
      <c r="D63" s="16"/>
      <c r="E63" s="105"/>
      <c r="F63" s="16"/>
      <c r="G63" s="105"/>
      <c r="H63" s="16"/>
      <c r="I63" s="105"/>
      <c r="J63" s="16"/>
      <c r="K63" s="105"/>
      <c r="L63" s="16"/>
      <c r="M63" s="105"/>
      <c r="N63" s="43"/>
      <c r="O63" s="106"/>
      <c r="P63" s="120"/>
      <c r="Q63" s="120"/>
      <c r="R63" s="105"/>
      <c r="S63" s="51"/>
      <c r="T63" s="105"/>
      <c r="U63" s="59"/>
      <c r="V63" s="105"/>
      <c r="W63" s="59"/>
      <c r="X63" s="105"/>
      <c r="Y63" s="59"/>
      <c r="Z63" s="105"/>
      <c r="AA63" s="16"/>
      <c r="AB63" s="105"/>
      <c r="AC63" s="38"/>
      <c r="AD63"/>
      <c r="AE63" s="121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3"/>
      <c r="AS63" s="123"/>
      <c r="AT63" s="124"/>
      <c r="AU63" s="124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</row>
    <row r="64" spans="1:1025" ht="12" customHeight="1" thickBot="1" x14ac:dyDescent="0.3">
      <c r="A64" s="107"/>
      <c r="B64" s="22"/>
      <c r="C64" s="105"/>
      <c r="D64" s="18"/>
      <c r="E64" s="105"/>
      <c r="F64" s="18"/>
      <c r="G64" s="105"/>
      <c r="H64" s="18"/>
      <c r="I64" s="105"/>
      <c r="J64" s="18"/>
      <c r="K64" s="105"/>
      <c r="L64" s="18"/>
      <c r="M64" s="105"/>
      <c r="N64" s="19"/>
      <c r="O64" s="106"/>
      <c r="P64" s="120"/>
      <c r="Q64" s="120"/>
      <c r="R64" s="105"/>
      <c r="S64" s="54"/>
      <c r="T64" s="105"/>
      <c r="U64" s="55"/>
      <c r="V64" s="105"/>
      <c r="W64" s="19"/>
      <c r="X64" s="105"/>
      <c r="Y64" s="55"/>
      <c r="Z64" s="105"/>
      <c r="AA64" s="49"/>
      <c r="AB64" s="105"/>
      <c r="AC64" s="50"/>
      <c r="AD64"/>
      <c r="AE64" s="121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3"/>
      <c r="AS64" s="123"/>
      <c r="AT64" s="124"/>
      <c r="AU64" s="124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</row>
    <row r="65" spans="1:59" ht="12" customHeight="1" x14ac:dyDescent="0.25">
      <c r="A65" s="107">
        <f>M59+1</f>
        <v>27</v>
      </c>
      <c r="B65" s="20"/>
      <c r="C65" s="105">
        <f>A65+1</f>
        <v>28</v>
      </c>
      <c r="D65" s="13"/>
      <c r="E65" s="105">
        <f>C65+1</f>
        <v>29</v>
      </c>
      <c r="F65" s="13"/>
      <c r="G65" s="105">
        <f>E65+1</f>
        <v>30</v>
      </c>
      <c r="H65" s="13"/>
      <c r="I65" s="105">
        <f>G65+1</f>
        <v>31</v>
      </c>
      <c r="J65" s="13"/>
      <c r="K65" s="105"/>
      <c r="L65" s="13"/>
      <c r="M65" s="105"/>
      <c r="N65" s="24"/>
      <c r="O65" s="106"/>
      <c r="P65" s="120"/>
      <c r="Q65" s="120"/>
      <c r="R65" s="105"/>
      <c r="S65" s="51"/>
      <c r="T65" s="105"/>
      <c r="U65" s="52"/>
      <c r="V65" s="105"/>
      <c r="W65" s="53"/>
      <c r="X65" s="129"/>
      <c r="Y65" s="129"/>
      <c r="Z65" s="129"/>
      <c r="AA65" s="129"/>
      <c r="AB65" s="129"/>
      <c r="AC65" s="129"/>
      <c r="AD65"/>
      <c r="AE65" s="121" t="s">
        <v>22</v>
      </c>
      <c r="AF65" s="125" t="s">
        <v>89</v>
      </c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30">
        <v>12</v>
      </c>
      <c r="AS65" s="130"/>
      <c r="AT65" s="124">
        <f>BQ25</f>
        <v>12</v>
      </c>
      <c r="AU65" s="124"/>
      <c r="AV65" s="125" t="s">
        <v>53</v>
      </c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</row>
    <row r="66" spans="1:59" ht="12" customHeight="1" x14ac:dyDescent="0.25">
      <c r="A66" s="107"/>
      <c r="B66" s="21"/>
      <c r="C66" s="105"/>
      <c r="D66" s="16"/>
      <c r="E66" s="105"/>
      <c r="F66" s="16"/>
      <c r="G66" s="105"/>
      <c r="H66" s="16"/>
      <c r="I66" s="105"/>
      <c r="J66" s="16"/>
      <c r="K66" s="105"/>
      <c r="L66" s="16"/>
      <c r="M66" s="105"/>
      <c r="N66" s="25"/>
      <c r="O66" s="106"/>
      <c r="P66" s="120"/>
      <c r="Q66" s="120"/>
      <c r="R66" s="105"/>
      <c r="S66" s="51"/>
      <c r="T66" s="105"/>
      <c r="U66" s="52"/>
      <c r="V66" s="105"/>
      <c r="W66" s="53"/>
      <c r="X66" s="129"/>
      <c r="Y66" s="129"/>
      <c r="Z66" s="129"/>
      <c r="AA66" s="129"/>
      <c r="AB66" s="129"/>
      <c r="AC66" s="129"/>
      <c r="AD66"/>
      <c r="AE66" s="121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30"/>
      <c r="AS66" s="130"/>
      <c r="AT66" s="124"/>
      <c r="AU66" s="124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</row>
    <row r="67" spans="1:59" ht="12" customHeight="1" x14ac:dyDescent="0.25">
      <c r="A67" s="107"/>
      <c r="B67" s="21"/>
      <c r="C67" s="105"/>
      <c r="D67" s="16"/>
      <c r="E67" s="105"/>
      <c r="F67" s="16"/>
      <c r="G67" s="105"/>
      <c r="H67" s="16"/>
      <c r="I67" s="105"/>
      <c r="J67" s="16"/>
      <c r="K67" s="105"/>
      <c r="L67" s="16"/>
      <c r="M67" s="105"/>
      <c r="N67" s="25"/>
      <c r="O67" s="106"/>
      <c r="P67" s="120"/>
      <c r="Q67" s="120"/>
      <c r="R67" s="105"/>
      <c r="S67" s="51"/>
      <c r="T67" s="105"/>
      <c r="U67" s="52"/>
      <c r="V67" s="105"/>
      <c r="W67" s="53"/>
      <c r="X67" s="129"/>
      <c r="Y67" s="129"/>
      <c r="Z67" s="129"/>
      <c r="AA67" s="129"/>
      <c r="AB67" s="129"/>
      <c r="AC67" s="129"/>
      <c r="AD67"/>
      <c r="AE67" s="5"/>
      <c r="AF67" s="5"/>
      <c r="AG67" s="5"/>
      <c r="AH67" s="5"/>
      <c r="AI67" s="5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1:59" ht="15" customHeight="1" x14ac:dyDescent="0.25">
      <c r="A68" s="107"/>
      <c r="B68" s="21"/>
      <c r="C68" s="105"/>
      <c r="D68" s="16"/>
      <c r="E68" s="105"/>
      <c r="F68" s="16"/>
      <c r="G68" s="105"/>
      <c r="H68" s="16"/>
      <c r="I68" s="105"/>
      <c r="J68" s="16"/>
      <c r="K68" s="105"/>
      <c r="L68" s="16"/>
      <c r="M68" s="105"/>
      <c r="N68" s="25"/>
      <c r="O68" s="106"/>
      <c r="P68" s="120"/>
      <c r="Q68" s="120"/>
      <c r="R68" s="105"/>
      <c r="S68" s="51"/>
      <c r="T68" s="105"/>
      <c r="U68" s="52"/>
      <c r="V68" s="105"/>
      <c r="W68" s="52"/>
      <c r="X68" s="129"/>
      <c r="Y68" s="129"/>
      <c r="Z68" s="129"/>
      <c r="AA68" s="129"/>
      <c r="AB68" s="129"/>
      <c r="AC68" s="129"/>
      <c r="AD68"/>
      <c r="AE68" s="5"/>
      <c r="AF68" s="5"/>
      <c r="AG68" s="5"/>
      <c r="AH68" s="5"/>
      <c r="AI68" s="5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ht="12" customHeight="1" x14ac:dyDescent="0.25">
      <c r="A69" s="107"/>
      <c r="B69" s="22"/>
      <c r="C69" s="105"/>
      <c r="D69" s="19"/>
      <c r="E69" s="105"/>
      <c r="F69" s="56"/>
      <c r="G69" s="105"/>
      <c r="H69" s="19"/>
      <c r="I69" s="105"/>
      <c r="J69" s="19"/>
      <c r="K69" s="105"/>
      <c r="L69" s="27"/>
      <c r="M69" s="105"/>
      <c r="N69" s="27"/>
      <c r="O69" s="106"/>
      <c r="P69" s="120"/>
      <c r="Q69" s="120"/>
      <c r="R69" s="105"/>
      <c r="S69" s="19"/>
      <c r="T69" s="105"/>
      <c r="U69" s="55"/>
      <c r="V69" s="105"/>
      <c r="W69" s="19"/>
      <c r="X69" s="129"/>
      <c r="Y69" s="129"/>
      <c r="Z69" s="129"/>
      <c r="AA69" s="129"/>
      <c r="AB69" s="129"/>
      <c r="AC69" s="129"/>
      <c r="AD69"/>
      <c r="AE69" s="5"/>
      <c r="AF69" s="5"/>
      <c r="AG69" s="5"/>
      <c r="AH69" s="5"/>
      <c r="AI69" s="5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</row>
    <row r="70" spans="1:59" ht="12.75" customHeigh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</row>
    <row r="71" spans="1:59" ht="15" customHeight="1" x14ac:dyDescent="0.25">
      <c r="A71" s="58" t="s">
        <v>40</v>
      </c>
      <c r="B71"/>
      <c r="C71"/>
      <c r="D71"/>
      <c r="E71"/>
      <c r="F71"/>
      <c r="G71"/>
      <c r="H71"/>
      <c r="I71"/>
      <c r="J71"/>
      <c r="K71"/>
      <c r="L71"/>
      <c r="M71"/>
      <c r="N71"/>
      <c r="O71" s="131" t="s">
        <v>41</v>
      </c>
      <c r="P71" s="131"/>
      <c r="Q71" s="131"/>
      <c r="R71" s="131"/>
      <c r="S71" s="59"/>
      <c r="T71"/>
      <c r="U71"/>
      <c r="V71" s="60"/>
      <c r="W71"/>
      <c r="X71" s="6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 s="131" t="s">
        <v>41</v>
      </c>
      <c r="AM71" s="131"/>
      <c r="AN71" s="131"/>
      <c r="AO71" s="13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</row>
    <row r="72" spans="1:59" ht="15" customHeight="1" x14ac:dyDescent="0.25">
      <c r="A72" s="132"/>
      <c r="B72" s="132"/>
      <c r="C72" s="132"/>
      <c r="D72" s="132"/>
      <c r="E72" s="132"/>
      <c r="F72" s="132"/>
      <c r="G72" s="52"/>
      <c r="H72" s="133"/>
      <c r="I72" s="133"/>
      <c r="J72" s="133"/>
      <c r="K72" s="133"/>
      <c r="L72" s="133"/>
      <c r="M72" s="133"/>
      <c r="N72" s="52"/>
      <c r="O72" s="134"/>
      <c r="P72" s="134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52"/>
      <c r="AL72" s="134"/>
      <c r="AM72" s="134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</row>
    <row r="73" spans="1:59" ht="15" customHeight="1" x14ac:dyDescent="0.25">
      <c r="A73" s="135"/>
      <c r="B73" s="135"/>
      <c r="C73" s="135"/>
      <c r="D73" s="135"/>
      <c r="E73" s="135"/>
      <c r="F73" s="135"/>
      <c r="G73" s="52"/>
      <c r="H73" s="136"/>
      <c r="I73" s="136"/>
      <c r="J73" s="136"/>
      <c r="K73" s="136"/>
      <c r="L73" s="136"/>
      <c r="M73" s="136"/>
      <c r="N73" s="52"/>
      <c r="O73" s="137"/>
      <c r="P73" s="137"/>
      <c r="Q73" s="138"/>
      <c r="R73" s="138"/>
      <c r="S73" s="138"/>
      <c r="T73" s="138"/>
      <c r="U73" s="138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52"/>
      <c r="AL73" s="137"/>
      <c r="AM73" s="137"/>
      <c r="AN73" s="138"/>
      <c r="AO73" s="138"/>
      <c r="AP73" s="138"/>
      <c r="AQ73" s="138"/>
      <c r="AR73" s="138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</row>
    <row r="74" spans="1:59" ht="15" customHeight="1" x14ac:dyDescent="0.25">
      <c r="A74" s="135"/>
      <c r="B74" s="135"/>
      <c r="C74" s="135"/>
      <c r="D74" s="135"/>
      <c r="E74" s="135"/>
      <c r="F74" s="135"/>
      <c r="G74" s="52"/>
      <c r="H74" s="136"/>
      <c r="I74" s="136"/>
      <c r="J74" s="136"/>
      <c r="K74" s="136"/>
      <c r="L74" s="136"/>
      <c r="M74" s="136"/>
      <c r="N74" s="52"/>
      <c r="O74" s="137"/>
      <c r="P74" s="137"/>
      <c r="Q74" s="138"/>
      <c r="R74" s="138"/>
      <c r="S74" s="138"/>
      <c r="T74" s="138"/>
      <c r="U74" s="138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52"/>
      <c r="AL74" s="137"/>
      <c r="AM74" s="137"/>
      <c r="AN74" s="138"/>
      <c r="AO74" s="138"/>
      <c r="AP74" s="138"/>
      <c r="AQ74" s="138"/>
      <c r="AR74" s="138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</row>
    <row r="75" spans="1:59" ht="15" customHeight="1" x14ac:dyDescent="0.25">
      <c r="A75" s="135"/>
      <c r="B75" s="135"/>
      <c r="C75" s="135"/>
      <c r="D75" s="135"/>
      <c r="E75" s="135"/>
      <c r="F75" s="135"/>
      <c r="G75" s="52"/>
      <c r="H75" s="136"/>
      <c r="I75" s="136"/>
      <c r="J75" s="136"/>
      <c r="K75" s="136"/>
      <c r="L75" s="136"/>
      <c r="M75" s="136"/>
      <c r="N75" s="52"/>
      <c r="O75" s="137"/>
      <c r="P75" s="137"/>
      <c r="Q75" s="138"/>
      <c r="R75" s="138"/>
      <c r="S75" s="138"/>
      <c r="T75" s="138"/>
      <c r="U75" s="138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52"/>
      <c r="AL75" s="137"/>
      <c r="AM75" s="137"/>
      <c r="AN75" s="138"/>
      <c r="AO75" s="138"/>
      <c r="AP75" s="138"/>
      <c r="AQ75" s="138"/>
      <c r="AR75" s="138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</row>
    <row r="76" spans="1:59" ht="15" customHeight="1" x14ac:dyDescent="0.25">
      <c r="A76" s="135"/>
      <c r="B76" s="135"/>
      <c r="C76" s="135"/>
      <c r="D76" s="135"/>
      <c r="E76" s="135"/>
      <c r="F76" s="135"/>
      <c r="G76" s="52"/>
      <c r="H76" s="136"/>
      <c r="I76" s="136"/>
      <c r="J76" s="136"/>
      <c r="K76" s="136"/>
      <c r="L76" s="136"/>
      <c r="M76" s="136"/>
      <c r="N76" s="52"/>
      <c r="O76" s="137"/>
      <c r="P76" s="137"/>
      <c r="Q76" s="138"/>
      <c r="R76" s="138"/>
      <c r="S76" s="138"/>
      <c r="T76" s="138"/>
      <c r="U76" s="138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52"/>
      <c r="AL76" s="134"/>
      <c r="AM76" s="134"/>
      <c r="AN76" s="138"/>
      <c r="AO76" s="138"/>
      <c r="AP76" s="138"/>
      <c r="AQ76" s="138"/>
      <c r="AR76" s="138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</row>
    <row r="77" spans="1:59" ht="15" customHeight="1" x14ac:dyDescent="0.25">
      <c r="A77" s="135"/>
      <c r="B77" s="135"/>
      <c r="C77" s="135"/>
      <c r="D77" s="135"/>
      <c r="E77" s="135"/>
      <c r="F77" s="135"/>
      <c r="G77" s="52"/>
      <c r="H77" s="136"/>
      <c r="I77" s="136"/>
      <c r="J77" s="136"/>
      <c r="K77" s="136"/>
      <c r="L77" s="136"/>
      <c r="M77" s="136"/>
      <c r="N77" s="52"/>
      <c r="O77" s="140"/>
      <c r="P77" s="140"/>
      <c r="Q77" s="138"/>
      <c r="R77" s="138"/>
      <c r="S77" s="138"/>
      <c r="T77" s="138"/>
      <c r="U77" s="138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52"/>
      <c r="AL77" s="137"/>
      <c r="AM77" s="137"/>
      <c r="AN77" s="138"/>
      <c r="AO77" s="138"/>
      <c r="AP77" s="138"/>
      <c r="AQ77" s="138"/>
      <c r="AR77" s="138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</row>
    <row r="78" spans="1:59" ht="15" customHeight="1" x14ac:dyDescent="0.25">
      <c r="A78" s="140"/>
      <c r="B78" s="140"/>
      <c r="C78" s="140"/>
      <c r="D78" s="140"/>
      <c r="E78" s="140"/>
      <c r="F78" s="140"/>
      <c r="G78" s="52"/>
      <c r="H78" s="136"/>
      <c r="I78" s="136"/>
      <c r="J78" s="136"/>
      <c r="K78" s="136"/>
      <c r="L78" s="136"/>
      <c r="M78" s="136"/>
      <c r="N78" s="52"/>
      <c r="O78" s="137"/>
      <c r="P78" s="137"/>
      <c r="Q78" s="138"/>
      <c r="R78" s="138"/>
      <c r="S78" s="138"/>
      <c r="T78" s="138"/>
      <c r="U78" s="138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52"/>
      <c r="AL78" s="141"/>
      <c r="AM78" s="141"/>
      <c r="AN78" s="138"/>
      <c r="AO78" s="138"/>
      <c r="AP78" s="138"/>
      <c r="AQ78" s="138"/>
      <c r="AR78" s="138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</row>
    <row r="79" spans="1:59" ht="15" customHeight="1" x14ac:dyDescent="0.25">
      <c r="A79" s="140"/>
      <c r="B79" s="140"/>
      <c r="C79" s="140"/>
      <c r="D79" s="140"/>
      <c r="E79" s="140"/>
      <c r="F79" s="140"/>
      <c r="G79" s="52"/>
      <c r="H79" s="142"/>
      <c r="I79" s="142"/>
      <c r="J79" s="142"/>
      <c r="K79" s="142"/>
      <c r="L79" s="142"/>
      <c r="M79" s="142"/>
      <c r="N79" s="52"/>
      <c r="O79" s="137"/>
      <c r="P79" s="137"/>
      <c r="Q79" s="138"/>
      <c r="R79" s="138"/>
      <c r="S79" s="138"/>
      <c r="T79" s="138"/>
      <c r="U79" s="138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L79" s="141"/>
      <c r="AM79" s="141"/>
      <c r="AN79" s="138"/>
      <c r="AO79" s="138"/>
      <c r="AP79" s="138"/>
      <c r="AQ79" s="138"/>
      <c r="AR79" s="138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</row>
  </sheetData>
  <mergeCells count="434">
    <mergeCell ref="A79:D79"/>
    <mergeCell ref="E79:F79"/>
    <mergeCell ref="H79:M79"/>
    <mergeCell ref="O79:P79"/>
    <mergeCell ref="Q79:U79"/>
    <mergeCell ref="V79:AJ79"/>
    <mergeCell ref="AL79:AM79"/>
    <mergeCell ref="AN79:AR79"/>
    <mergeCell ref="AS79:BG79"/>
    <mergeCell ref="A78:D78"/>
    <mergeCell ref="E78:F78"/>
    <mergeCell ref="H78:M78"/>
    <mergeCell ref="O78:P78"/>
    <mergeCell ref="Q78:U78"/>
    <mergeCell ref="V78:AJ78"/>
    <mergeCell ref="AL78:AM78"/>
    <mergeCell ref="AN78:AR78"/>
    <mergeCell ref="AS78:BG78"/>
    <mergeCell ref="A77:D77"/>
    <mergeCell ref="E77:F77"/>
    <mergeCell ref="H77:M77"/>
    <mergeCell ref="O77:P77"/>
    <mergeCell ref="Q77:U77"/>
    <mergeCell ref="V77:AJ77"/>
    <mergeCell ref="AL77:AM77"/>
    <mergeCell ref="AN77:AR77"/>
    <mergeCell ref="AS77:BG77"/>
    <mergeCell ref="A76:D76"/>
    <mergeCell ref="E76:F76"/>
    <mergeCell ref="H76:M76"/>
    <mergeCell ref="O76:P76"/>
    <mergeCell ref="Q76:U76"/>
    <mergeCell ref="V76:AJ76"/>
    <mergeCell ref="AL76:AM76"/>
    <mergeCell ref="AN76:AR76"/>
    <mergeCell ref="AS76:BG76"/>
    <mergeCell ref="A75:D75"/>
    <mergeCell ref="E75:F75"/>
    <mergeCell ref="H75:M75"/>
    <mergeCell ref="O75:P75"/>
    <mergeCell ref="Q75:U75"/>
    <mergeCell ref="V75:AJ75"/>
    <mergeCell ref="AL75:AM75"/>
    <mergeCell ref="AN75:AR75"/>
    <mergeCell ref="AS75:BG75"/>
    <mergeCell ref="A74:D74"/>
    <mergeCell ref="E74:F74"/>
    <mergeCell ref="H74:M74"/>
    <mergeCell ref="O74:P74"/>
    <mergeCell ref="Q74:U74"/>
    <mergeCell ref="V74:AJ74"/>
    <mergeCell ref="AL74:AM74"/>
    <mergeCell ref="AN74:AR74"/>
    <mergeCell ref="AS74:BG74"/>
    <mergeCell ref="AS72:BG72"/>
    <mergeCell ref="A73:D73"/>
    <mergeCell ref="E73:F73"/>
    <mergeCell ref="H73:M73"/>
    <mergeCell ref="O73:P73"/>
    <mergeCell ref="Q73:U73"/>
    <mergeCell ref="V73:AJ73"/>
    <mergeCell ref="AL73:AM73"/>
    <mergeCell ref="AN73:AR73"/>
    <mergeCell ref="AS73:BG73"/>
    <mergeCell ref="O71:R71"/>
    <mergeCell ref="AL71:AO71"/>
    <mergeCell ref="A72:F72"/>
    <mergeCell ref="H72:M72"/>
    <mergeCell ref="O72:P72"/>
    <mergeCell ref="Q72:U72"/>
    <mergeCell ref="V72:AJ72"/>
    <mergeCell ref="AL72:AM72"/>
    <mergeCell ref="AN72:AR72"/>
    <mergeCell ref="AV60:BG61"/>
    <mergeCell ref="AE62:AE64"/>
    <mergeCell ref="AF62:AQ64"/>
    <mergeCell ref="AR62:AS64"/>
    <mergeCell ref="AT62:AU64"/>
    <mergeCell ref="AV62:BG64"/>
    <mergeCell ref="A65:A69"/>
    <mergeCell ref="C65:C69"/>
    <mergeCell ref="E65:E69"/>
    <mergeCell ref="G65:G69"/>
    <mergeCell ref="I65:I69"/>
    <mergeCell ref="K65:K69"/>
    <mergeCell ref="M65:M69"/>
    <mergeCell ref="P65:Q69"/>
    <mergeCell ref="R65:R69"/>
    <mergeCell ref="T65:T69"/>
    <mergeCell ref="V65:V69"/>
    <mergeCell ref="X65:AC69"/>
    <mergeCell ref="AE65:AE66"/>
    <mergeCell ref="AF65:AQ66"/>
    <mergeCell ref="AR65:AS66"/>
    <mergeCell ref="AT65:AU66"/>
    <mergeCell ref="AV65:BG66"/>
    <mergeCell ref="T59:T64"/>
    <mergeCell ref="V59:V64"/>
    <mergeCell ref="X59:X64"/>
    <mergeCell ref="Z59:Z64"/>
    <mergeCell ref="AB59:AB64"/>
    <mergeCell ref="AE60:AE61"/>
    <mergeCell ref="AF60:AQ61"/>
    <mergeCell ref="AR60:AS61"/>
    <mergeCell ref="AT60:AU61"/>
    <mergeCell ref="A59:A64"/>
    <mergeCell ref="C59:C64"/>
    <mergeCell ref="E59:E64"/>
    <mergeCell ref="G59:G64"/>
    <mergeCell ref="I59:I64"/>
    <mergeCell ref="K59:K64"/>
    <mergeCell ref="M59:M64"/>
    <mergeCell ref="P59:Q64"/>
    <mergeCell ref="R59:R64"/>
    <mergeCell ref="AV53:BG54"/>
    <mergeCell ref="AE55:AE56"/>
    <mergeCell ref="AF55:AQ56"/>
    <mergeCell ref="AR55:AS56"/>
    <mergeCell ref="AT55:AU56"/>
    <mergeCell ref="AV55:BG56"/>
    <mergeCell ref="AE58:AE59"/>
    <mergeCell ref="AF58:AQ59"/>
    <mergeCell ref="AR58:AS59"/>
    <mergeCell ref="AT58:AU59"/>
    <mergeCell ref="AV58:BG59"/>
    <mergeCell ref="AE57:BG57"/>
    <mergeCell ref="AV48:BG49"/>
    <mergeCell ref="AE50:AE52"/>
    <mergeCell ref="AF50:AQ52"/>
    <mergeCell ref="AR50:AS52"/>
    <mergeCell ref="AT50:AU52"/>
    <mergeCell ref="AV50:BG52"/>
    <mergeCell ref="A53:A58"/>
    <mergeCell ref="C53:C58"/>
    <mergeCell ref="E53:E58"/>
    <mergeCell ref="G53:G58"/>
    <mergeCell ref="I53:I58"/>
    <mergeCell ref="K53:K58"/>
    <mergeCell ref="M53:M58"/>
    <mergeCell ref="P53:Q58"/>
    <mergeCell ref="R53:R58"/>
    <mergeCell ref="T53:T58"/>
    <mergeCell ref="V53:V58"/>
    <mergeCell ref="X53:X58"/>
    <mergeCell ref="Z53:Z58"/>
    <mergeCell ref="AB53:AB58"/>
    <mergeCell ref="AE53:AE54"/>
    <mergeCell ref="AF53:AQ54"/>
    <mergeCell ref="AR53:AS54"/>
    <mergeCell ref="AT53:AU54"/>
    <mergeCell ref="T47:T52"/>
    <mergeCell ref="V47:V52"/>
    <mergeCell ref="X47:X52"/>
    <mergeCell ref="Z47:Z52"/>
    <mergeCell ref="AB47:AB52"/>
    <mergeCell ref="AE48:AE49"/>
    <mergeCell ref="AF48:AQ49"/>
    <mergeCell ref="AR48:AS49"/>
    <mergeCell ref="AT48:AU49"/>
    <mergeCell ref="A47:A52"/>
    <mergeCell ref="C47:C52"/>
    <mergeCell ref="E47:E52"/>
    <mergeCell ref="G47:G52"/>
    <mergeCell ref="I47:I52"/>
    <mergeCell ref="K47:K52"/>
    <mergeCell ref="M47:M52"/>
    <mergeCell ref="P47:Q52"/>
    <mergeCell ref="R47:R52"/>
    <mergeCell ref="AB41:AB46"/>
    <mergeCell ref="AE41:AH42"/>
    <mergeCell ref="AI41:AM42"/>
    <mergeCell ref="AN41:AQ42"/>
    <mergeCell ref="AR41:BC42"/>
    <mergeCell ref="AE43:AH44"/>
    <mergeCell ref="AI43:AM44"/>
    <mergeCell ref="AN43:AQ44"/>
    <mergeCell ref="AR43:AV44"/>
    <mergeCell ref="AW43:BD44"/>
    <mergeCell ref="AE46:AE47"/>
    <mergeCell ref="AF46:AQ47"/>
    <mergeCell ref="AR46:AS47"/>
    <mergeCell ref="AT46:AU47"/>
    <mergeCell ref="AV46:BG47"/>
    <mergeCell ref="G41:G46"/>
    <mergeCell ref="I41:I46"/>
    <mergeCell ref="K41:K46"/>
    <mergeCell ref="M41:M46"/>
    <mergeCell ref="R41:R46"/>
    <mergeCell ref="T41:T46"/>
    <mergeCell ref="V41:V46"/>
    <mergeCell ref="X41:X46"/>
    <mergeCell ref="Z41:Z46"/>
    <mergeCell ref="BF32:BF37"/>
    <mergeCell ref="A38:BG38"/>
    <mergeCell ref="A39:N39"/>
    <mergeCell ref="O39:O69"/>
    <mergeCell ref="P39:AC39"/>
    <mergeCell ref="AE39:AH40"/>
    <mergeCell ref="AI39:BG40"/>
    <mergeCell ref="A40:B40"/>
    <mergeCell ref="C40:D40"/>
    <mergeCell ref="E40:F40"/>
    <mergeCell ref="G40:H40"/>
    <mergeCell ref="I40:J40"/>
    <mergeCell ref="K40:L40"/>
    <mergeCell ref="M40:N40"/>
    <mergeCell ref="P40:Q40"/>
    <mergeCell ref="R40:S40"/>
    <mergeCell ref="T40:U40"/>
    <mergeCell ref="V40:W40"/>
    <mergeCell ref="X40:Y40"/>
    <mergeCell ref="Z40:AA40"/>
    <mergeCell ref="AB40:AC40"/>
    <mergeCell ref="A41:A46"/>
    <mergeCell ref="C41:C46"/>
    <mergeCell ref="E41:E46"/>
    <mergeCell ref="AM32:AM37"/>
    <mergeCell ref="AO32:AO37"/>
    <mergeCell ref="AQ32:AQ37"/>
    <mergeCell ref="AT32:AT37"/>
    <mergeCell ref="AV32:AV37"/>
    <mergeCell ref="AX32:AX37"/>
    <mergeCell ref="AZ32:AZ37"/>
    <mergeCell ref="BB32:BB37"/>
    <mergeCell ref="BD32:BD37"/>
    <mergeCell ref="T32:T37"/>
    <mergeCell ref="V32:V37"/>
    <mergeCell ref="X32:X37"/>
    <mergeCell ref="Z32:Z37"/>
    <mergeCell ref="AB32:AB37"/>
    <mergeCell ref="AE32:AE37"/>
    <mergeCell ref="AG32:AG37"/>
    <mergeCell ref="AI32:AI37"/>
    <mergeCell ref="AK32:AK37"/>
    <mergeCell ref="A32:A37"/>
    <mergeCell ref="C32:C37"/>
    <mergeCell ref="E32:E37"/>
    <mergeCell ref="G32:G37"/>
    <mergeCell ref="I32:I37"/>
    <mergeCell ref="K32:K37"/>
    <mergeCell ref="M32:M37"/>
    <mergeCell ref="P32:P37"/>
    <mergeCell ref="R32:R37"/>
    <mergeCell ref="AM26:AM31"/>
    <mergeCell ref="AO26:AO31"/>
    <mergeCell ref="AQ26:AQ31"/>
    <mergeCell ref="AT26:AT31"/>
    <mergeCell ref="AV26:AV31"/>
    <mergeCell ref="AX26:AX31"/>
    <mergeCell ref="AZ26:AZ31"/>
    <mergeCell ref="BB26:BB31"/>
    <mergeCell ref="BD26:BD31"/>
    <mergeCell ref="T26:T31"/>
    <mergeCell ref="V26:V31"/>
    <mergeCell ref="X26:X31"/>
    <mergeCell ref="Z26:Z31"/>
    <mergeCell ref="AB26:AB31"/>
    <mergeCell ref="AE26:AE31"/>
    <mergeCell ref="AG26:AG31"/>
    <mergeCell ref="AI26:AI31"/>
    <mergeCell ref="AK26:AK31"/>
    <mergeCell ref="A26:A31"/>
    <mergeCell ref="C26:C31"/>
    <mergeCell ref="E26:E31"/>
    <mergeCell ref="G26:G31"/>
    <mergeCell ref="I26:I31"/>
    <mergeCell ref="K26:K31"/>
    <mergeCell ref="M26:M31"/>
    <mergeCell ref="P26:P31"/>
    <mergeCell ref="R26:R31"/>
    <mergeCell ref="BF20:BF25"/>
    <mergeCell ref="BK20:BL21"/>
    <mergeCell ref="BM20:BN21"/>
    <mergeCell ref="BO20:BP21"/>
    <mergeCell ref="BQ20:BR21"/>
    <mergeCell ref="BK22:BL23"/>
    <mergeCell ref="BM22:BN23"/>
    <mergeCell ref="BO22:BP23"/>
    <mergeCell ref="BQ22:BR23"/>
    <mergeCell ref="BK25:BL26"/>
    <mergeCell ref="BM25:BN26"/>
    <mergeCell ref="BO25:BP26"/>
    <mergeCell ref="BQ25:BR26"/>
    <mergeCell ref="BF26:BF31"/>
    <mergeCell ref="BK27:BL28"/>
    <mergeCell ref="BM27:BN28"/>
    <mergeCell ref="BO27:BP28"/>
    <mergeCell ref="BQ27:BR28"/>
    <mergeCell ref="BK29:BL31"/>
    <mergeCell ref="BM29:BN31"/>
    <mergeCell ref="BO29:BP31"/>
    <mergeCell ref="BQ29:BR31"/>
    <mergeCell ref="AM20:AM25"/>
    <mergeCell ref="AO20:AO25"/>
    <mergeCell ref="AQ20:AQ25"/>
    <mergeCell ref="AT20:AT25"/>
    <mergeCell ref="AV20:AV25"/>
    <mergeCell ref="AX20:AX25"/>
    <mergeCell ref="AZ20:AZ25"/>
    <mergeCell ref="BB20:BB25"/>
    <mergeCell ref="BD20:BD25"/>
    <mergeCell ref="T20:T25"/>
    <mergeCell ref="V20:V25"/>
    <mergeCell ref="X20:X25"/>
    <mergeCell ref="Z20:Z25"/>
    <mergeCell ref="AB20:AB25"/>
    <mergeCell ref="AE20:AE25"/>
    <mergeCell ref="AG20:AG25"/>
    <mergeCell ref="AI20:AI25"/>
    <mergeCell ref="AK20:AK25"/>
    <mergeCell ref="A20:A25"/>
    <mergeCell ref="C20:C25"/>
    <mergeCell ref="E20:E25"/>
    <mergeCell ref="G20:G25"/>
    <mergeCell ref="I20:I25"/>
    <mergeCell ref="K20:K25"/>
    <mergeCell ref="M20:M25"/>
    <mergeCell ref="P20:P25"/>
    <mergeCell ref="R20:R25"/>
    <mergeCell ref="AM14:AM19"/>
    <mergeCell ref="AO14:AO19"/>
    <mergeCell ref="AQ14:AQ19"/>
    <mergeCell ref="AT14:AT19"/>
    <mergeCell ref="AV14:AV19"/>
    <mergeCell ref="AX14:AX19"/>
    <mergeCell ref="AZ14:AZ19"/>
    <mergeCell ref="BB14:BB19"/>
    <mergeCell ref="BD14:BD19"/>
    <mergeCell ref="T14:T19"/>
    <mergeCell ref="V14:V19"/>
    <mergeCell ref="X14:X19"/>
    <mergeCell ref="Z14:Z19"/>
    <mergeCell ref="AB14:AB19"/>
    <mergeCell ref="AE14:AE19"/>
    <mergeCell ref="AG14:AG19"/>
    <mergeCell ref="AI14:AI19"/>
    <mergeCell ref="AK14:AK19"/>
    <mergeCell ref="A14:A19"/>
    <mergeCell ref="C14:C19"/>
    <mergeCell ref="E14:E19"/>
    <mergeCell ref="G14:G19"/>
    <mergeCell ref="I14:I19"/>
    <mergeCell ref="K14:K19"/>
    <mergeCell ref="M14:M19"/>
    <mergeCell ref="P14:P19"/>
    <mergeCell ref="R14:R19"/>
    <mergeCell ref="BF8:BF13"/>
    <mergeCell ref="BK8:BL9"/>
    <mergeCell ref="BM8:BN9"/>
    <mergeCell ref="BO8:BP9"/>
    <mergeCell ref="BQ8:BR9"/>
    <mergeCell ref="BK10:BL11"/>
    <mergeCell ref="BM10:BN11"/>
    <mergeCell ref="BO10:BP11"/>
    <mergeCell ref="BQ10:BR11"/>
    <mergeCell ref="BK13:BL14"/>
    <mergeCell ref="BM13:BN14"/>
    <mergeCell ref="BO13:BP14"/>
    <mergeCell ref="BQ13:BR14"/>
    <mergeCell ref="BF14:BF19"/>
    <mergeCell ref="BK15:BL16"/>
    <mergeCell ref="BM15:BN16"/>
    <mergeCell ref="BO15:BP16"/>
    <mergeCell ref="BQ15:BR16"/>
    <mergeCell ref="BK17:BL19"/>
    <mergeCell ref="BM17:BN19"/>
    <mergeCell ref="BO17:BP19"/>
    <mergeCell ref="BQ17:BR19"/>
    <mergeCell ref="AM8:AM13"/>
    <mergeCell ref="AO8:AO13"/>
    <mergeCell ref="AQ8:AQ13"/>
    <mergeCell ref="AT8:AT13"/>
    <mergeCell ref="AV8:AV13"/>
    <mergeCell ref="AX8:AX13"/>
    <mergeCell ref="AZ8:AZ13"/>
    <mergeCell ref="BB8:BB13"/>
    <mergeCell ref="BD8:BD13"/>
    <mergeCell ref="BD7:BE7"/>
    <mergeCell ref="BF7:BG7"/>
    <mergeCell ref="BK7:BL7"/>
    <mergeCell ref="BM7:BN7"/>
    <mergeCell ref="BO7:BP7"/>
    <mergeCell ref="BQ7:BR7"/>
    <mergeCell ref="A8:A13"/>
    <mergeCell ref="C8:C13"/>
    <mergeCell ref="E8:E13"/>
    <mergeCell ref="G8:G13"/>
    <mergeCell ref="I8:I13"/>
    <mergeCell ref="K8:K13"/>
    <mergeCell ref="M8:M13"/>
    <mergeCell ref="P8:P13"/>
    <mergeCell ref="R8:R13"/>
    <mergeCell ref="T8:T13"/>
    <mergeCell ref="V8:V13"/>
    <mergeCell ref="X8:X13"/>
    <mergeCell ref="Z8:Z13"/>
    <mergeCell ref="AB8:AB13"/>
    <mergeCell ref="AE8:AE13"/>
    <mergeCell ref="AG8:AG13"/>
    <mergeCell ref="AI8:AI13"/>
    <mergeCell ref="AK8:AK13"/>
    <mergeCell ref="AK7:AL7"/>
    <mergeCell ref="AM7:AN7"/>
    <mergeCell ref="AO7:AP7"/>
    <mergeCell ref="AQ7:AR7"/>
    <mergeCell ref="AT7:AU7"/>
    <mergeCell ref="AV7:AW7"/>
    <mergeCell ref="AX7:AY7"/>
    <mergeCell ref="AZ7:BA7"/>
    <mergeCell ref="BB7:BC7"/>
    <mergeCell ref="BK5:BR6"/>
    <mergeCell ref="A6:N6"/>
    <mergeCell ref="O6:O37"/>
    <mergeCell ref="P6:AC6"/>
    <mergeCell ref="AD6:AD37"/>
    <mergeCell ref="AE6:AR6"/>
    <mergeCell ref="AT6:BG6"/>
    <mergeCell ref="A7:B7"/>
    <mergeCell ref="C7:D7"/>
    <mergeCell ref="E7:F7"/>
    <mergeCell ref="G7:H7"/>
    <mergeCell ref="I7:J7"/>
    <mergeCell ref="K7:L7"/>
    <mergeCell ref="M7:N7"/>
    <mergeCell ref="P7:Q7"/>
    <mergeCell ref="R7:S7"/>
    <mergeCell ref="T7:U7"/>
    <mergeCell ref="V7:W7"/>
    <mergeCell ref="X7:Y7"/>
    <mergeCell ref="Z7:AA7"/>
    <mergeCell ref="AB7:AC7"/>
    <mergeCell ref="AE7:AF7"/>
    <mergeCell ref="AG7:AH7"/>
    <mergeCell ref="AI7:AJ7"/>
  </mergeCells>
  <pageMargins left="0.37986111111111098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6"/>
  <sheetViews>
    <sheetView topLeftCell="A19" zoomScale="60" zoomScaleNormal="60" workbookViewId="0">
      <selection activeCell="BT54" sqref="BT54"/>
    </sheetView>
  </sheetViews>
  <sheetFormatPr defaultColWidth="3.28515625" defaultRowHeight="15" x14ac:dyDescent="0.25"/>
  <cols>
    <col min="1" max="16" width="3.28515625" style="2"/>
    <col min="17" max="17" width="3.28515625" style="3"/>
    <col min="18" max="18" width="3.28515625" style="2"/>
    <col min="19" max="19" width="3.28515625" style="4"/>
    <col min="20" max="1025" width="3.28515625" style="2"/>
  </cols>
  <sheetData>
    <row r="1" spans="1:1024" ht="15" customHeight="1" x14ac:dyDescent="0.25">
      <c r="A1" s="5"/>
      <c r="B1" s="5"/>
      <c r="C1" s="5"/>
      <c r="D1" s="5"/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5"/>
      <c r="Y1" s="5"/>
      <c r="Z1" s="5"/>
      <c r="AA1" s="5"/>
      <c r="AB1" s="5"/>
      <c r="AC1" s="5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 customHeight="1" x14ac:dyDescent="0.25">
      <c r="A2" s="5"/>
      <c r="B2" s="5"/>
      <c r="C2" s="5"/>
      <c r="D2" s="5"/>
      <c r="E2" s="6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 customHeight="1" x14ac:dyDescent="0.25">
      <c r="A3" s="5"/>
      <c r="B3" s="5"/>
      <c r="C3" s="5"/>
      <c r="D3" s="5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" customHeight="1" thickBot="1" x14ac:dyDescent="0.3">
      <c r="A4" s="8"/>
      <c r="B4" s="8"/>
      <c r="C4" s="8"/>
      <c r="D4" s="8"/>
      <c r="E4" s="9" t="s">
        <v>42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8"/>
      <c r="Y4" s="8"/>
      <c r="Z4" s="8"/>
      <c r="AA4" s="8"/>
      <c r="AB4" s="8"/>
      <c r="AC4" s="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 thickTop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/>
      <c r="BI5"/>
      <c r="BJ5"/>
      <c r="BK5" s="99" t="s">
        <v>3</v>
      </c>
      <c r="BL5" s="99"/>
      <c r="BM5" s="99"/>
      <c r="BN5" s="99"/>
      <c r="BO5" s="99"/>
      <c r="BP5" s="99"/>
      <c r="BQ5" s="99"/>
      <c r="BR5" s="99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thickBot="1" x14ac:dyDescent="0.3">
      <c r="A6" s="100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0" t="s">
        <v>44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1"/>
      <c r="AE6" s="100" t="s">
        <v>45</v>
      </c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/>
      <c r="AT6" s="100" t="s">
        <v>46</v>
      </c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/>
      <c r="BI6"/>
      <c r="BJ6"/>
      <c r="BK6" s="99"/>
      <c r="BL6" s="99"/>
      <c r="BM6" s="99"/>
      <c r="BN6" s="99"/>
      <c r="BO6" s="99"/>
      <c r="BP6" s="99"/>
      <c r="BQ6" s="99"/>
      <c r="BR6" s="99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x14ac:dyDescent="0.25">
      <c r="A7" s="102" t="s">
        <v>4</v>
      </c>
      <c r="B7" s="102"/>
      <c r="C7" s="102" t="s">
        <v>5</v>
      </c>
      <c r="D7" s="102"/>
      <c r="E7" s="102" t="s">
        <v>6</v>
      </c>
      <c r="F7" s="102"/>
      <c r="G7" s="102" t="s">
        <v>7</v>
      </c>
      <c r="H7" s="102"/>
      <c r="I7" s="102" t="s">
        <v>8</v>
      </c>
      <c r="J7" s="102"/>
      <c r="K7" s="102" t="s">
        <v>9</v>
      </c>
      <c r="L7" s="102"/>
      <c r="M7" s="102" t="s">
        <v>10</v>
      </c>
      <c r="N7" s="102"/>
      <c r="O7" s="101"/>
      <c r="P7" s="103" t="s">
        <v>4</v>
      </c>
      <c r="Q7" s="103"/>
      <c r="R7" s="103" t="s">
        <v>5</v>
      </c>
      <c r="S7" s="103"/>
      <c r="T7" s="103" t="s">
        <v>6</v>
      </c>
      <c r="U7" s="103"/>
      <c r="V7" s="103" t="s">
        <v>7</v>
      </c>
      <c r="W7" s="103"/>
      <c r="X7" s="103" t="s">
        <v>8</v>
      </c>
      <c r="Y7" s="103"/>
      <c r="Z7" s="103" t="s">
        <v>9</v>
      </c>
      <c r="AA7" s="103"/>
      <c r="AB7" s="103" t="s">
        <v>10</v>
      </c>
      <c r="AC7" s="103"/>
      <c r="AD7" s="101"/>
      <c r="AE7" s="102" t="s">
        <v>4</v>
      </c>
      <c r="AF7" s="102"/>
      <c r="AG7" s="102" t="s">
        <v>5</v>
      </c>
      <c r="AH7" s="102"/>
      <c r="AI7" s="102" t="s">
        <v>6</v>
      </c>
      <c r="AJ7" s="102"/>
      <c r="AK7" s="102" t="s">
        <v>7</v>
      </c>
      <c r="AL7" s="102"/>
      <c r="AM7" s="102" t="s">
        <v>8</v>
      </c>
      <c r="AN7" s="102"/>
      <c r="AO7" s="102" t="s">
        <v>9</v>
      </c>
      <c r="AP7" s="102"/>
      <c r="AQ7" s="102" t="s">
        <v>10</v>
      </c>
      <c r="AR7" s="102"/>
      <c r="AS7"/>
      <c r="AT7" s="102" t="s">
        <v>4</v>
      </c>
      <c r="AU7" s="102"/>
      <c r="AV7" s="102" t="s">
        <v>5</v>
      </c>
      <c r="AW7" s="102"/>
      <c r="AX7" s="102" t="s">
        <v>6</v>
      </c>
      <c r="AY7" s="102"/>
      <c r="AZ7" s="102" t="s">
        <v>7</v>
      </c>
      <c r="BA7" s="102"/>
      <c r="BB7" s="102" t="s">
        <v>8</v>
      </c>
      <c r="BC7" s="102"/>
      <c r="BD7" s="102" t="s">
        <v>9</v>
      </c>
      <c r="BE7" s="102"/>
      <c r="BF7" s="102" t="s">
        <v>10</v>
      </c>
      <c r="BG7" s="102"/>
      <c r="BH7"/>
      <c r="BI7"/>
      <c r="BJ7"/>
      <c r="BK7" s="104" t="s">
        <v>11</v>
      </c>
      <c r="BL7" s="104"/>
      <c r="BM7" s="104" t="s">
        <v>12</v>
      </c>
      <c r="BN7" s="104"/>
      <c r="BO7" s="104" t="s">
        <v>13</v>
      </c>
      <c r="BP7" s="104"/>
      <c r="BQ7" s="104" t="s">
        <v>14</v>
      </c>
      <c r="BR7" s="104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15" customFormat="1" ht="12" customHeight="1" x14ac:dyDescent="0.25">
      <c r="A8" s="105"/>
      <c r="B8" s="23"/>
      <c r="C8" s="105">
        <v>3</v>
      </c>
      <c r="D8" s="62"/>
      <c r="E8" s="105">
        <v>4</v>
      </c>
      <c r="F8" s="23"/>
      <c r="G8" s="105">
        <v>5</v>
      </c>
      <c r="H8" s="62"/>
      <c r="I8" s="105">
        <v>6</v>
      </c>
      <c r="J8" s="23"/>
      <c r="K8" s="105">
        <v>7</v>
      </c>
      <c r="L8" s="62"/>
      <c r="M8" s="105">
        <v>8</v>
      </c>
      <c r="N8" s="62"/>
      <c r="O8" s="101"/>
      <c r="P8" s="105"/>
      <c r="Q8" s="23"/>
      <c r="R8" s="105"/>
      <c r="S8" s="62"/>
      <c r="T8" s="105">
        <v>1</v>
      </c>
      <c r="U8" s="23" t="s">
        <v>19</v>
      </c>
      <c r="V8" s="105">
        <f>T8+1</f>
        <v>2</v>
      </c>
      <c r="W8" s="23" t="s">
        <v>19</v>
      </c>
      <c r="X8" s="105">
        <f>V8+1</f>
        <v>3</v>
      </c>
      <c r="Y8" s="23" t="s">
        <v>19</v>
      </c>
      <c r="Z8" s="105">
        <f>X8+1</f>
        <v>4</v>
      </c>
      <c r="AA8" s="23" t="s">
        <v>19</v>
      </c>
      <c r="AB8" s="105">
        <f>Z8+1</f>
        <v>5</v>
      </c>
      <c r="AC8" s="62"/>
      <c r="AD8" s="101"/>
      <c r="AE8" s="105"/>
      <c r="AF8" s="23"/>
      <c r="AG8" s="105"/>
      <c r="AH8" s="62"/>
      <c r="AI8" s="105"/>
      <c r="AJ8" s="23"/>
      <c r="AK8" s="105"/>
      <c r="AL8" s="62"/>
      <c r="AM8" s="105">
        <v>1</v>
      </c>
      <c r="AN8" s="23" t="s">
        <v>16</v>
      </c>
      <c r="AO8" s="105">
        <v>2</v>
      </c>
      <c r="AP8" s="62" t="s">
        <v>15</v>
      </c>
      <c r="AQ8" s="105">
        <f>AO8+1</f>
        <v>3</v>
      </c>
      <c r="AR8" s="62"/>
      <c r="AT8" s="105">
        <v>1</v>
      </c>
      <c r="AU8" s="23"/>
      <c r="AV8" s="105">
        <f>AT8+1</f>
        <v>2</v>
      </c>
      <c r="AW8" s="62"/>
      <c r="AX8" s="105">
        <f>AV8+1</f>
        <v>3</v>
      </c>
      <c r="AY8" s="23"/>
      <c r="AZ8" s="105">
        <f>AX8+1</f>
        <v>4</v>
      </c>
      <c r="BA8" s="62"/>
      <c r="BB8" s="105">
        <f>AZ8+1</f>
        <v>5</v>
      </c>
      <c r="BC8" s="23"/>
      <c r="BD8" s="105">
        <f>BB8+1</f>
        <v>6</v>
      </c>
      <c r="BE8" s="62"/>
      <c r="BF8" s="105">
        <f>BD8+1</f>
        <v>7</v>
      </c>
      <c r="BG8" s="62"/>
      <c r="BK8" s="106" t="s">
        <v>19</v>
      </c>
      <c r="BL8" s="106"/>
      <c r="BM8" s="106">
        <f>COUNTIF(A7:BG36,"A")</f>
        <v>25</v>
      </c>
      <c r="BN8" s="106"/>
      <c r="BO8" s="106">
        <f>COUNTIF(A39:AC66,"A")</f>
        <v>0</v>
      </c>
      <c r="BP8" s="106"/>
      <c r="BQ8" s="106">
        <f>BM8+BO8</f>
        <v>25</v>
      </c>
      <c r="BR8" s="106"/>
    </row>
    <row r="9" spans="1:1024" ht="12" customHeight="1" x14ac:dyDescent="0.25">
      <c r="A9" s="105"/>
      <c r="B9" s="16"/>
      <c r="C9" s="105"/>
      <c r="D9" s="43"/>
      <c r="E9" s="105"/>
      <c r="F9" s="16"/>
      <c r="G9" s="105"/>
      <c r="H9" s="43"/>
      <c r="I9" s="105"/>
      <c r="J9" s="16"/>
      <c r="K9" s="105"/>
      <c r="L9" s="43"/>
      <c r="M9" s="105"/>
      <c r="N9" s="43"/>
      <c r="O9" s="101"/>
      <c r="P9" s="105"/>
      <c r="Q9" s="16"/>
      <c r="R9" s="105"/>
      <c r="S9" s="43"/>
      <c r="T9" s="105"/>
      <c r="U9" s="16" t="s">
        <v>19</v>
      </c>
      <c r="V9" s="105"/>
      <c r="W9" s="16" t="s">
        <v>19</v>
      </c>
      <c r="X9" s="105"/>
      <c r="Y9" s="16" t="s">
        <v>19</v>
      </c>
      <c r="Z9" s="105"/>
      <c r="AA9" s="16" t="s">
        <v>19</v>
      </c>
      <c r="AB9" s="105"/>
      <c r="AC9" s="43"/>
      <c r="AD9" s="101"/>
      <c r="AE9" s="105"/>
      <c r="AF9" s="16"/>
      <c r="AG9" s="105"/>
      <c r="AH9" s="43"/>
      <c r="AI9" s="105"/>
      <c r="AJ9" s="16"/>
      <c r="AK9" s="105"/>
      <c r="AL9" s="43"/>
      <c r="AM9" s="105"/>
      <c r="AN9" s="16" t="s">
        <v>16</v>
      </c>
      <c r="AO9" s="105"/>
      <c r="AP9" s="43" t="s">
        <v>15</v>
      </c>
      <c r="AQ9" s="105"/>
      <c r="AR9" s="43"/>
      <c r="AS9"/>
      <c r="AT9" s="105"/>
      <c r="AU9" s="16"/>
      <c r="AV9" s="105"/>
      <c r="AW9" s="43"/>
      <c r="AX9" s="105"/>
      <c r="AY9" s="16"/>
      <c r="AZ9" s="105"/>
      <c r="BA9" s="43"/>
      <c r="BB9" s="105"/>
      <c r="BC9" s="16"/>
      <c r="BD9" s="105"/>
      <c r="BE9" s="43"/>
      <c r="BF9" s="105"/>
      <c r="BG9" s="43"/>
      <c r="BK9" s="106"/>
      <c r="BL9" s="106"/>
      <c r="BM9" s="106"/>
      <c r="BN9" s="106"/>
      <c r="BO9" s="106"/>
      <c r="BP9" s="106"/>
      <c r="BQ9" s="106"/>
      <c r="BR9" s="106"/>
      <c r="BU9"/>
    </row>
    <row r="10" spans="1:1024" ht="12" customHeight="1" x14ac:dyDescent="0.25">
      <c r="A10" s="105"/>
      <c r="B10" s="16"/>
      <c r="C10" s="105"/>
      <c r="D10" s="43"/>
      <c r="E10" s="105"/>
      <c r="F10" s="16"/>
      <c r="G10" s="105"/>
      <c r="H10" s="43"/>
      <c r="I10" s="105"/>
      <c r="J10" s="16"/>
      <c r="K10" s="105"/>
      <c r="L10" s="43"/>
      <c r="M10" s="105"/>
      <c r="N10" s="43"/>
      <c r="O10" s="101"/>
      <c r="P10" s="105"/>
      <c r="Q10" s="16"/>
      <c r="R10" s="105"/>
      <c r="S10" s="43"/>
      <c r="T10" s="105"/>
      <c r="U10" s="16" t="s">
        <v>17</v>
      </c>
      <c r="V10" s="105"/>
      <c r="W10" s="16" t="s">
        <v>17</v>
      </c>
      <c r="X10" s="105"/>
      <c r="Y10" s="16" t="s">
        <v>17</v>
      </c>
      <c r="Z10" s="105"/>
      <c r="AA10" s="16" t="s">
        <v>17</v>
      </c>
      <c r="AB10" s="105"/>
      <c r="AC10" s="43"/>
      <c r="AD10" s="101"/>
      <c r="AE10" s="105"/>
      <c r="AF10" s="16"/>
      <c r="AG10" s="105"/>
      <c r="AH10" s="43"/>
      <c r="AI10" s="105"/>
      <c r="AJ10" s="16"/>
      <c r="AK10" s="105"/>
      <c r="AL10" s="43"/>
      <c r="AM10" s="105"/>
      <c r="AN10" s="16" t="s">
        <v>16</v>
      </c>
      <c r="AO10" s="105"/>
      <c r="AP10" s="43" t="s">
        <v>16</v>
      </c>
      <c r="AQ10" s="105"/>
      <c r="AR10" s="43"/>
      <c r="AS10"/>
      <c r="AT10" s="105"/>
      <c r="AU10" s="16"/>
      <c r="AV10" s="105"/>
      <c r="AW10" s="43"/>
      <c r="AX10" s="105"/>
      <c r="AY10" s="16"/>
      <c r="AZ10" s="105"/>
      <c r="BA10" s="43"/>
      <c r="BB10" s="105"/>
      <c r="BC10" s="16"/>
      <c r="BD10" s="105"/>
      <c r="BE10" s="43"/>
      <c r="BF10" s="105"/>
      <c r="BG10" s="43"/>
      <c r="BK10" s="106" t="s">
        <v>17</v>
      </c>
      <c r="BL10" s="106"/>
      <c r="BM10" s="106">
        <f>COUNTIF(A7:BG36,"B")</f>
        <v>28</v>
      </c>
      <c r="BN10" s="106"/>
      <c r="BO10" s="106">
        <f>COUNTIF(A39:AC66,"B")</f>
        <v>0</v>
      </c>
      <c r="BP10" s="106"/>
      <c r="BQ10" s="106">
        <f>BM10+BO10</f>
        <v>28</v>
      </c>
      <c r="BR10" s="106"/>
      <c r="BU10"/>
    </row>
    <row r="11" spans="1:1024" ht="12" customHeight="1" x14ac:dyDescent="0.25">
      <c r="A11" s="105"/>
      <c r="B11" s="16"/>
      <c r="C11" s="105"/>
      <c r="D11" s="43"/>
      <c r="E11" s="105"/>
      <c r="F11" s="16"/>
      <c r="G11" s="105"/>
      <c r="H11" s="43"/>
      <c r="I11" s="105"/>
      <c r="J11" s="16"/>
      <c r="K11" s="105"/>
      <c r="L11" s="43"/>
      <c r="M11" s="105"/>
      <c r="N11" s="43"/>
      <c r="O11" s="101"/>
      <c r="P11" s="105"/>
      <c r="Q11" s="16"/>
      <c r="R11" s="105"/>
      <c r="S11" s="43"/>
      <c r="T11" s="105"/>
      <c r="U11" s="16" t="s">
        <v>17</v>
      </c>
      <c r="V11" s="105"/>
      <c r="W11" s="16" t="s">
        <v>17</v>
      </c>
      <c r="X11" s="105"/>
      <c r="Y11" s="16" t="s">
        <v>17</v>
      </c>
      <c r="Z11" s="105"/>
      <c r="AA11" s="16" t="s">
        <v>17</v>
      </c>
      <c r="AB11" s="105"/>
      <c r="AC11" s="43"/>
      <c r="AD11" s="101"/>
      <c r="AE11" s="105"/>
      <c r="AF11" s="16"/>
      <c r="AG11" s="105"/>
      <c r="AH11" s="43"/>
      <c r="AI11" s="105"/>
      <c r="AJ11" s="16"/>
      <c r="AK11" s="105"/>
      <c r="AL11" s="43"/>
      <c r="AM11" s="105"/>
      <c r="AN11" s="16" t="s">
        <v>15</v>
      </c>
      <c r="AO11" s="105"/>
      <c r="AP11" s="43" t="s">
        <v>16</v>
      </c>
      <c r="AQ11" s="105"/>
      <c r="AR11" s="43"/>
      <c r="AS11"/>
      <c r="AT11" s="105"/>
      <c r="AU11" s="16"/>
      <c r="AV11" s="105"/>
      <c r="AW11" s="43"/>
      <c r="AX11" s="105"/>
      <c r="AY11" s="16"/>
      <c r="AZ11" s="105"/>
      <c r="BA11" s="43"/>
      <c r="BB11" s="105"/>
      <c r="BC11" s="16"/>
      <c r="BD11" s="105"/>
      <c r="BE11" s="43"/>
      <c r="BF11" s="105"/>
      <c r="BG11" s="43"/>
      <c r="BK11" s="106"/>
      <c r="BL11" s="106"/>
      <c r="BM11" s="106"/>
      <c r="BN11" s="106"/>
      <c r="BO11" s="106"/>
      <c r="BP11" s="106"/>
      <c r="BQ11" s="106"/>
      <c r="BR11" s="106"/>
      <c r="BU11"/>
    </row>
    <row r="12" spans="1:1024" ht="12" customHeight="1" x14ac:dyDescent="0.25">
      <c r="A12" s="105"/>
      <c r="B12" s="26"/>
      <c r="C12" s="105"/>
      <c r="D12" s="49"/>
      <c r="E12" s="105"/>
      <c r="F12" s="26"/>
      <c r="G12" s="105"/>
      <c r="H12" s="49"/>
      <c r="I12" s="105"/>
      <c r="J12" s="26"/>
      <c r="K12" s="105"/>
      <c r="L12" s="49"/>
      <c r="M12" s="105"/>
      <c r="N12" s="49"/>
      <c r="O12" s="101"/>
      <c r="P12" s="105"/>
      <c r="Q12" s="26"/>
      <c r="R12" s="105"/>
      <c r="S12" s="49"/>
      <c r="T12" s="105"/>
      <c r="U12" s="26"/>
      <c r="V12" s="105"/>
      <c r="W12" s="16"/>
      <c r="X12" s="105"/>
      <c r="Y12" s="26"/>
      <c r="Z12" s="105"/>
      <c r="AA12" s="16"/>
      <c r="AB12" s="105"/>
      <c r="AC12" s="49"/>
      <c r="AD12" s="101"/>
      <c r="AE12" s="105"/>
      <c r="AF12" s="26"/>
      <c r="AG12" s="105"/>
      <c r="AH12" s="49"/>
      <c r="AI12" s="105"/>
      <c r="AJ12" s="26"/>
      <c r="AK12" s="105"/>
      <c r="AL12" s="49"/>
      <c r="AM12" s="105"/>
      <c r="AN12" s="16" t="s">
        <v>15</v>
      </c>
      <c r="AO12" s="105"/>
      <c r="AP12" s="49"/>
      <c r="AQ12" s="105"/>
      <c r="AR12" s="49"/>
      <c r="AS12"/>
      <c r="AT12" s="105"/>
      <c r="AU12" s="26"/>
      <c r="AV12" s="105"/>
      <c r="AW12" s="49"/>
      <c r="AX12" s="105"/>
      <c r="AY12" s="26"/>
      <c r="AZ12" s="105"/>
      <c r="BA12" s="49"/>
      <c r="BB12" s="105"/>
      <c r="BC12" s="26"/>
      <c r="BD12" s="105"/>
      <c r="BE12" s="49"/>
      <c r="BF12" s="105"/>
      <c r="BG12" s="49"/>
      <c r="BK12" s="106" t="s">
        <v>15</v>
      </c>
      <c r="BL12" s="106"/>
      <c r="BM12" s="106">
        <f>COUNTIF(A7:BG36,"C")</f>
        <v>48</v>
      </c>
      <c r="BN12" s="106"/>
      <c r="BO12" s="106">
        <f>COUNTIF(A39:AC66,"C")</f>
        <v>0</v>
      </c>
      <c r="BP12" s="106"/>
      <c r="BQ12" s="106">
        <f>BM12+BO12</f>
        <v>48</v>
      </c>
      <c r="BR12" s="106"/>
      <c r="BU12"/>
    </row>
    <row r="13" spans="1:1024" ht="12" customHeight="1" x14ac:dyDescent="0.25">
      <c r="A13" s="107">
        <f>M8+1</f>
        <v>9</v>
      </c>
      <c r="B13" s="20"/>
      <c r="C13" s="105">
        <f>A13+1</f>
        <v>10</v>
      </c>
      <c r="D13" s="23"/>
      <c r="E13" s="105">
        <f>C13+1</f>
        <v>11</v>
      </c>
      <c r="F13" s="23"/>
      <c r="G13" s="105">
        <f>E13+1</f>
        <v>12</v>
      </c>
      <c r="H13" s="23"/>
      <c r="I13" s="105">
        <f>G13+1</f>
        <v>13</v>
      </c>
      <c r="J13" s="23"/>
      <c r="K13" s="105">
        <f>I13+1</f>
        <v>14</v>
      </c>
      <c r="L13" s="23"/>
      <c r="M13" s="105">
        <f>K13+1</f>
        <v>15</v>
      </c>
      <c r="N13" s="62"/>
      <c r="O13" s="101"/>
      <c r="P13" s="107">
        <f>AB8+1</f>
        <v>6</v>
      </c>
      <c r="Q13" s="20"/>
      <c r="R13" s="105">
        <f>P13+1</f>
        <v>7</v>
      </c>
      <c r="S13" s="23"/>
      <c r="T13" s="105">
        <f>R13+1</f>
        <v>8</v>
      </c>
      <c r="U13" s="23" t="s">
        <v>19</v>
      </c>
      <c r="V13" s="105">
        <f>T13+1</f>
        <v>9</v>
      </c>
      <c r="W13" s="23" t="s">
        <v>19</v>
      </c>
      <c r="X13" s="105">
        <f>V13+1</f>
        <v>10</v>
      </c>
      <c r="Y13" s="23" t="s">
        <v>19</v>
      </c>
      <c r="Z13" s="105">
        <f>X13+1</f>
        <v>11</v>
      </c>
      <c r="AA13" s="23" t="s">
        <v>19</v>
      </c>
      <c r="AB13" s="105">
        <f>Z13+1</f>
        <v>12</v>
      </c>
      <c r="AC13" s="62"/>
      <c r="AD13" s="101"/>
      <c r="AE13" s="107">
        <f>AQ8+1</f>
        <v>4</v>
      </c>
      <c r="AF13" s="20"/>
      <c r="AG13" s="105">
        <f>AE13+1</f>
        <v>5</v>
      </c>
      <c r="AH13" s="23" t="s">
        <v>15</v>
      </c>
      <c r="AI13" s="105">
        <f>AG13+1</f>
        <v>6</v>
      </c>
      <c r="AJ13" s="23" t="s">
        <v>16</v>
      </c>
      <c r="AK13" s="105">
        <f>AI13+1</f>
        <v>7</v>
      </c>
      <c r="AL13" s="23" t="s">
        <v>15</v>
      </c>
      <c r="AM13" s="105">
        <f>AK13+1</f>
        <v>8</v>
      </c>
      <c r="AN13" s="23" t="s">
        <v>16</v>
      </c>
      <c r="AO13" s="105">
        <f>AM13+1</f>
        <v>9</v>
      </c>
      <c r="AP13" s="23" t="s">
        <v>15</v>
      </c>
      <c r="AQ13" s="105">
        <f>AO13+1</f>
        <v>10</v>
      </c>
      <c r="AR13" s="62"/>
      <c r="AS13"/>
      <c r="AT13" s="107">
        <f>BF8+1</f>
        <v>8</v>
      </c>
      <c r="AU13" s="20"/>
      <c r="AV13" s="105">
        <f>AT13+1</f>
        <v>9</v>
      </c>
      <c r="AW13" s="23"/>
      <c r="AX13" s="105">
        <f>AV13+1</f>
        <v>10</v>
      </c>
      <c r="AY13" s="23"/>
      <c r="AZ13" s="105">
        <f>AX13+1</f>
        <v>11</v>
      </c>
      <c r="BA13" s="23"/>
      <c r="BB13" s="105">
        <f>AZ13+1</f>
        <v>12</v>
      </c>
      <c r="BC13" s="23"/>
      <c r="BD13" s="105">
        <f>BB13+1</f>
        <v>13</v>
      </c>
      <c r="BE13" s="23"/>
      <c r="BF13" s="105">
        <f>BD13+1</f>
        <v>14</v>
      </c>
      <c r="BG13" s="62"/>
      <c r="BK13" s="106"/>
      <c r="BL13" s="106"/>
      <c r="BM13" s="106"/>
      <c r="BN13" s="106"/>
      <c r="BO13" s="106"/>
      <c r="BP13" s="106"/>
      <c r="BQ13" s="106"/>
      <c r="BR13" s="106"/>
      <c r="BU13"/>
    </row>
    <row r="14" spans="1:1024" ht="12" customHeight="1" x14ac:dyDescent="0.25">
      <c r="A14" s="107"/>
      <c r="B14" s="21"/>
      <c r="C14" s="105"/>
      <c r="D14" s="16"/>
      <c r="E14" s="105"/>
      <c r="F14" s="16"/>
      <c r="G14" s="105"/>
      <c r="H14" s="16"/>
      <c r="I14" s="105"/>
      <c r="J14" s="16"/>
      <c r="K14" s="105"/>
      <c r="L14" s="16"/>
      <c r="M14" s="105"/>
      <c r="N14" s="43"/>
      <c r="O14" s="101"/>
      <c r="P14" s="107"/>
      <c r="Q14" s="21"/>
      <c r="R14" s="105"/>
      <c r="S14" s="16"/>
      <c r="T14" s="105"/>
      <c r="U14" s="16" t="s">
        <v>19</v>
      </c>
      <c r="V14" s="105"/>
      <c r="W14" s="16" t="s">
        <v>19</v>
      </c>
      <c r="X14" s="105"/>
      <c r="Y14" s="16" t="s">
        <v>19</v>
      </c>
      <c r="Z14" s="105"/>
      <c r="AA14" s="16" t="s">
        <v>19</v>
      </c>
      <c r="AB14" s="105"/>
      <c r="AC14" s="43"/>
      <c r="AD14" s="101"/>
      <c r="AE14" s="107"/>
      <c r="AF14" s="21"/>
      <c r="AG14" s="105"/>
      <c r="AH14" s="16" t="s">
        <v>15</v>
      </c>
      <c r="AI14" s="105"/>
      <c r="AJ14" s="16" t="s">
        <v>16</v>
      </c>
      <c r="AK14" s="105"/>
      <c r="AL14" s="16" t="s">
        <v>15</v>
      </c>
      <c r="AM14" s="105"/>
      <c r="AN14" s="16" t="s">
        <v>16</v>
      </c>
      <c r="AO14" s="105"/>
      <c r="AP14" s="16" t="s">
        <v>15</v>
      </c>
      <c r="AQ14" s="105"/>
      <c r="AR14" s="43"/>
      <c r="AS14"/>
      <c r="AT14" s="107"/>
      <c r="AU14" s="21"/>
      <c r="AV14" s="105"/>
      <c r="AW14" s="16"/>
      <c r="AX14" s="105"/>
      <c r="AY14" s="16"/>
      <c r="AZ14" s="105"/>
      <c r="BA14" s="16"/>
      <c r="BB14" s="105"/>
      <c r="BC14" s="16"/>
      <c r="BD14" s="105"/>
      <c r="BE14" s="16"/>
      <c r="BF14" s="105"/>
      <c r="BG14" s="43"/>
      <c r="BK14" s="106" t="s">
        <v>16</v>
      </c>
      <c r="BL14" s="106"/>
      <c r="BM14" s="106">
        <f>COUNTIF(A7:BG36,"D")</f>
        <v>44</v>
      </c>
      <c r="BN14" s="106"/>
      <c r="BO14" s="106">
        <f>COUNTIF(A39:AC66,"D")</f>
        <v>0</v>
      </c>
      <c r="BP14" s="106"/>
      <c r="BQ14" s="106">
        <f>BM14+BO14</f>
        <v>44</v>
      </c>
      <c r="BR14" s="106"/>
      <c r="BU14"/>
    </row>
    <row r="15" spans="1:1024" ht="12" customHeight="1" x14ac:dyDescent="0.25">
      <c r="A15" s="107"/>
      <c r="B15" s="21"/>
      <c r="C15" s="105"/>
      <c r="D15" s="16"/>
      <c r="E15" s="105"/>
      <c r="F15" s="16"/>
      <c r="G15" s="105"/>
      <c r="H15" s="16"/>
      <c r="I15" s="105"/>
      <c r="J15" s="16"/>
      <c r="K15" s="105"/>
      <c r="L15" s="16"/>
      <c r="M15" s="105"/>
      <c r="N15" s="43"/>
      <c r="O15" s="101"/>
      <c r="P15" s="107"/>
      <c r="Q15" s="21"/>
      <c r="R15" s="105"/>
      <c r="S15" s="16"/>
      <c r="T15" s="105"/>
      <c r="U15" s="16" t="s">
        <v>17</v>
      </c>
      <c r="V15" s="105"/>
      <c r="W15" s="16" t="s">
        <v>17</v>
      </c>
      <c r="X15" s="105"/>
      <c r="Y15" s="16" t="s">
        <v>17</v>
      </c>
      <c r="Z15" s="105"/>
      <c r="AA15" s="16" t="s">
        <v>17</v>
      </c>
      <c r="AB15" s="105"/>
      <c r="AC15" s="43"/>
      <c r="AD15" s="101"/>
      <c r="AE15" s="107"/>
      <c r="AF15" s="21"/>
      <c r="AG15" s="105"/>
      <c r="AH15" s="16" t="s">
        <v>15</v>
      </c>
      <c r="AI15" s="105"/>
      <c r="AJ15" s="16" t="s">
        <v>16</v>
      </c>
      <c r="AK15" s="105"/>
      <c r="AL15" s="16" t="s">
        <v>15</v>
      </c>
      <c r="AM15" s="105"/>
      <c r="AN15" s="16" t="s">
        <v>16</v>
      </c>
      <c r="AO15" s="105"/>
      <c r="AP15" s="16" t="s">
        <v>16</v>
      </c>
      <c r="AQ15" s="105"/>
      <c r="AR15" s="43"/>
      <c r="AS15"/>
      <c r="AT15" s="107"/>
      <c r="AU15" s="21"/>
      <c r="AV15" s="105"/>
      <c r="AW15" s="16"/>
      <c r="AX15" s="105"/>
      <c r="AY15" s="16"/>
      <c r="AZ15" s="105"/>
      <c r="BA15" s="16"/>
      <c r="BB15" s="105"/>
      <c r="BC15" s="16"/>
      <c r="BD15" s="105"/>
      <c r="BE15" s="16"/>
      <c r="BF15" s="105"/>
      <c r="BG15" s="43"/>
      <c r="BK15" s="106"/>
      <c r="BL15" s="106"/>
      <c r="BM15" s="106"/>
      <c r="BN15" s="106"/>
      <c r="BO15" s="106"/>
      <c r="BP15" s="106"/>
      <c r="BQ15" s="106"/>
      <c r="BR15" s="106"/>
      <c r="BU15"/>
    </row>
    <row r="16" spans="1:1024" ht="12" customHeight="1" x14ac:dyDescent="0.25">
      <c r="A16" s="107"/>
      <c r="B16" s="21"/>
      <c r="C16" s="105"/>
      <c r="D16" s="16"/>
      <c r="E16" s="105"/>
      <c r="F16" s="16"/>
      <c r="G16" s="105"/>
      <c r="H16" s="16"/>
      <c r="I16" s="105"/>
      <c r="J16" s="16"/>
      <c r="K16" s="105"/>
      <c r="L16" s="16"/>
      <c r="M16" s="105"/>
      <c r="N16" s="43"/>
      <c r="O16" s="101"/>
      <c r="P16" s="107"/>
      <c r="Q16" s="21"/>
      <c r="R16" s="105"/>
      <c r="S16" s="16"/>
      <c r="T16" s="105"/>
      <c r="U16" s="16" t="s">
        <v>17</v>
      </c>
      <c r="V16" s="105"/>
      <c r="W16" s="16" t="s">
        <v>17</v>
      </c>
      <c r="X16" s="105"/>
      <c r="Y16" s="16" t="s">
        <v>17</v>
      </c>
      <c r="Z16" s="105"/>
      <c r="AA16" s="16" t="s">
        <v>17</v>
      </c>
      <c r="AB16" s="105"/>
      <c r="AC16" s="43"/>
      <c r="AD16" s="101"/>
      <c r="AE16" s="107"/>
      <c r="AF16" s="21"/>
      <c r="AG16" s="105"/>
      <c r="AH16" s="16" t="s">
        <v>16</v>
      </c>
      <c r="AI16" s="105"/>
      <c r="AJ16" s="16" t="s">
        <v>15</v>
      </c>
      <c r="AK16" s="105"/>
      <c r="AL16" s="16" t="s">
        <v>16</v>
      </c>
      <c r="AM16" s="105"/>
      <c r="AN16" s="16" t="s">
        <v>15</v>
      </c>
      <c r="AO16" s="105"/>
      <c r="AP16" s="16" t="s">
        <v>16</v>
      </c>
      <c r="AQ16" s="105"/>
      <c r="AR16" s="43"/>
      <c r="AS16"/>
      <c r="AT16" s="107"/>
      <c r="AU16" s="21"/>
      <c r="AV16" s="105"/>
      <c r="AW16" s="16"/>
      <c r="AX16" s="105"/>
      <c r="AY16" s="16"/>
      <c r="AZ16" s="105"/>
      <c r="BA16" s="16"/>
      <c r="BB16" s="105"/>
      <c r="BC16" s="16"/>
      <c r="BD16" s="105"/>
      <c r="BE16" s="16"/>
      <c r="BF16" s="105"/>
      <c r="BG16" s="43"/>
      <c r="BK16" s="106" t="s">
        <v>20</v>
      </c>
      <c r="BL16" s="106"/>
      <c r="BM16" s="106">
        <f>COUNTIF(A7:BG36,"E")</f>
        <v>0</v>
      </c>
      <c r="BN16" s="106"/>
      <c r="BO16" s="106">
        <f>COUNTIF(A39:AC66,"E")</f>
        <v>0</v>
      </c>
      <c r="BP16" s="106"/>
      <c r="BQ16" s="106">
        <f>BM16+BO16</f>
        <v>0</v>
      </c>
      <c r="BR16" s="106"/>
      <c r="BU16"/>
    </row>
    <row r="17" spans="1:73" ht="12" customHeight="1" x14ac:dyDescent="0.25">
      <c r="A17" s="107"/>
      <c r="B17" s="21"/>
      <c r="C17" s="105"/>
      <c r="D17" s="16"/>
      <c r="E17" s="105"/>
      <c r="F17" s="16"/>
      <c r="G17" s="105"/>
      <c r="H17" s="16"/>
      <c r="I17" s="105"/>
      <c r="J17" s="16"/>
      <c r="K17" s="105"/>
      <c r="L17" s="16"/>
      <c r="M17" s="105"/>
      <c r="N17" s="43"/>
      <c r="O17" s="101"/>
      <c r="P17" s="107"/>
      <c r="Q17" s="21"/>
      <c r="R17" s="105"/>
      <c r="S17" s="16"/>
      <c r="T17" s="105"/>
      <c r="U17" s="16"/>
      <c r="V17" s="105"/>
      <c r="W17" s="16"/>
      <c r="X17" s="105"/>
      <c r="Y17" s="16"/>
      <c r="Z17" s="105"/>
      <c r="AA17" s="16"/>
      <c r="AB17" s="105"/>
      <c r="AC17" s="43"/>
      <c r="AD17" s="101"/>
      <c r="AE17" s="107"/>
      <c r="AF17" s="21"/>
      <c r="AG17" s="105"/>
      <c r="AH17" s="16" t="s">
        <v>16</v>
      </c>
      <c r="AI17" s="105"/>
      <c r="AJ17" s="16" t="s">
        <v>15</v>
      </c>
      <c r="AK17" s="105"/>
      <c r="AL17" s="16" t="s">
        <v>16</v>
      </c>
      <c r="AM17" s="105"/>
      <c r="AN17" s="16" t="s">
        <v>15</v>
      </c>
      <c r="AO17" s="105"/>
      <c r="AP17" s="16"/>
      <c r="AQ17" s="105"/>
      <c r="AR17" s="43"/>
      <c r="AS17"/>
      <c r="AT17" s="107"/>
      <c r="AU17" s="21"/>
      <c r="AV17" s="105"/>
      <c r="AW17" s="16"/>
      <c r="AX17" s="105"/>
      <c r="AY17" s="16"/>
      <c r="AZ17" s="105"/>
      <c r="BA17" s="16"/>
      <c r="BB17" s="105"/>
      <c r="BC17" s="16"/>
      <c r="BD17" s="105"/>
      <c r="BE17" s="16"/>
      <c r="BF17" s="105"/>
      <c r="BG17" s="43"/>
      <c r="BK17" s="106"/>
      <c r="BL17" s="106"/>
      <c r="BM17" s="106"/>
      <c r="BN17" s="106"/>
      <c r="BO17" s="106"/>
      <c r="BP17" s="106"/>
      <c r="BQ17" s="106"/>
      <c r="BR17" s="106"/>
      <c r="BU17"/>
    </row>
    <row r="18" spans="1:73" ht="12" customHeight="1" x14ac:dyDescent="0.25">
      <c r="A18" s="107"/>
      <c r="B18" s="22"/>
      <c r="C18" s="105"/>
      <c r="D18" s="26"/>
      <c r="E18" s="105"/>
      <c r="F18" s="26"/>
      <c r="G18" s="105"/>
      <c r="H18" s="26"/>
      <c r="I18" s="105"/>
      <c r="J18" s="26"/>
      <c r="K18" s="105"/>
      <c r="L18" s="26"/>
      <c r="M18" s="105"/>
      <c r="N18" s="49"/>
      <c r="O18" s="101"/>
      <c r="P18" s="107"/>
      <c r="Q18" s="22"/>
      <c r="R18" s="105"/>
      <c r="S18" s="26"/>
      <c r="T18" s="105"/>
      <c r="U18" s="26"/>
      <c r="V18" s="105"/>
      <c r="W18" s="26"/>
      <c r="X18" s="105"/>
      <c r="Y18" s="26"/>
      <c r="Z18" s="105"/>
      <c r="AA18" s="26"/>
      <c r="AB18" s="105"/>
      <c r="AC18" s="49"/>
      <c r="AD18" s="101"/>
      <c r="AE18" s="107"/>
      <c r="AF18" s="22"/>
      <c r="AG18" s="105"/>
      <c r="AH18" s="26"/>
      <c r="AI18" s="105"/>
      <c r="AJ18" s="26"/>
      <c r="AK18" s="105"/>
      <c r="AL18" s="26"/>
      <c r="AM18" s="105"/>
      <c r="AN18" s="26"/>
      <c r="AO18" s="105"/>
      <c r="AP18" s="26"/>
      <c r="AQ18" s="105"/>
      <c r="AR18" s="49"/>
      <c r="AS18"/>
      <c r="AT18" s="107"/>
      <c r="AU18" s="22"/>
      <c r="AV18" s="105"/>
      <c r="AW18" s="26"/>
      <c r="AX18" s="105"/>
      <c r="AY18" s="26"/>
      <c r="AZ18" s="105"/>
      <c r="BA18" s="26"/>
      <c r="BB18" s="105"/>
      <c r="BC18" s="26"/>
      <c r="BD18" s="105"/>
      <c r="BE18" s="26"/>
      <c r="BF18" s="105"/>
      <c r="BG18" s="49"/>
      <c r="BK18" s="106"/>
      <c r="BL18" s="106"/>
      <c r="BM18" s="106"/>
      <c r="BN18" s="106"/>
      <c r="BO18" s="106"/>
      <c r="BP18" s="106"/>
      <c r="BQ18" s="106"/>
      <c r="BR18" s="106"/>
      <c r="BU18"/>
    </row>
    <row r="19" spans="1:73" ht="12" customHeight="1" x14ac:dyDescent="0.25">
      <c r="A19" s="107">
        <f>M13+1</f>
        <v>16</v>
      </c>
      <c r="B19" s="20"/>
      <c r="C19" s="105">
        <f>A19+1</f>
        <v>17</v>
      </c>
      <c r="D19" s="23"/>
      <c r="E19" s="105">
        <f>C19+1</f>
        <v>18</v>
      </c>
      <c r="F19" s="23"/>
      <c r="G19" s="105">
        <f>E19+1</f>
        <v>19</v>
      </c>
      <c r="H19" s="23"/>
      <c r="I19" s="105">
        <f>G19+1</f>
        <v>20</v>
      </c>
      <c r="J19" s="23"/>
      <c r="K19" s="105">
        <f>I19+1</f>
        <v>21</v>
      </c>
      <c r="L19" s="23"/>
      <c r="M19" s="105">
        <f>K19+1</f>
        <v>22</v>
      </c>
      <c r="N19" s="62"/>
      <c r="O19" s="101"/>
      <c r="P19" s="107">
        <f>AB13+1</f>
        <v>13</v>
      </c>
      <c r="Q19" s="20"/>
      <c r="R19" s="105">
        <f>P19+1</f>
        <v>14</v>
      </c>
      <c r="S19" s="23" t="s">
        <v>19</v>
      </c>
      <c r="T19" s="105">
        <f>R19+1</f>
        <v>15</v>
      </c>
      <c r="U19" s="23" t="s">
        <v>19</v>
      </c>
      <c r="V19" s="105">
        <f>T19+1</f>
        <v>16</v>
      </c>
      <c r="W19" s="23" t="s">
        <v>19</v>
      </c>
      <c r="X19" s="105">
        <f>V19+1</f>
        <v>17</v>
      </c>
      <c r="Y19" s="23" t="s">
        <v>19</v>
      </c>
      <c r="Z19" s="105">
        <f>X19+1</f>
        <v>18</v>
      </c>
      <c r="AA19" s="23" t="s">
        <v>17</v>
      </c>
      <c r="AB19" s="105">
        <f>Z19+1</f>
        <v>19</v>
      </c>
      <c r="AC19" s="62"/>
      <c r="AD19" s="101"/>
      <c r="AE19" s="107">
        <f>AQ13+1</f>
        <v>11</v>
      </c>
      <c r="AF19" s="20"/>
      <c r="AG19" s="105">
        <f>AE19+1</f>
        <v>12</v>
      </c>
      <c r="AH19" s="23"/>
      <c r="AI19" s="105">
        <f>AG19+1</f>
        <v>13</v>
      </c>
      <c r="AJ19" s="23"/>
      <c r="AK19" s="105">
        <f>AI19+1</f>
        <v>14</v>
      </c>
      <c r="AL19" s="23" t="s">
        <v>15</v>
      </c>
      <c r="AM19" s="105">
        <f>AK19+1</f>
        <v>15</v>
      </c>
      <c r="AN19" s="23" t="s">
        <v>16</v>
      </c>
      <c r="AO19" s="105">
        <f>AM19+1</f>
        <v>16</v>
      </c>
      <c r="AP19" s="23"/>
      <c r="AQ19" s="105">
        <f>AO19+1</f>
        <v>17</v>
      </c>
      <c r="AR19" s="62"/>
      <c r="AS19"/>
      <c r="AT19" s="107">
        <f>BF13+1</f>
        <v>15</v>
      </c>
      <c r="AU19" s="20"/>
      <c r="AV19" s="105">
        <f>AT19+1</f>
        <v>16</v>
      </c>
      <c r="AW19" s="23"/>
      <c r="AX19" s="105">
        <f>AV19+1</f>
        <v>17</v>
      </c>
      <c r="AY19" s="23"/>
      <c r="AZ19" s="105">
        <f>AX19+1</f>
        <v>18</v>
      </c>
      <c r="BA19" s="23"/>
      <c r="BB19" s="105">
        <f>AZ19+1</f>
        <v>19</v>
      </c>
      <c r="BC19" s="23"/>
      <c r="BD19" s="105">
        <f>BB19+1</f>
        <v>20</v>
      </c>
      <c r="BE19" s="23"/>
      <c r="BF19" s="105">
        <f>BD19+1</f>
        <v>21</v>
      </c>
      <c r="BG19" s="62"/>
      <c r="BK19" s="106" t="s">
        <v>18</v>
      </c>
      <c r="BL19" s="106"/>
      <c r="BM19" s="106">
        <f>COUNTIF(A7:BG36,"F")</f>
        <v>0</v>
      </c>
      <c r="BN19" s="106"/>
      <c r="BO19" s="106">
        <f>COUNTIF(A39:AC66,"F")</f>
        <v>0</v>
      </c>
      <c r="BP19" s="106"/>
      <c r="BQ19" s="106">
        <f>BM19+BO19</f>
        <v>0</v>
      </c>
      <c r="BR19" s="106"/>
      <c r="BU19"/>
    </row>
    <row r="20" spans="1:73" ht="12" customHeight="1" x14ac:dyDescent="0.25">
      <c r="A20" s="107"/>
      <c r="B20" s="21"/>
      <c r="C20" s="105"/>
      <c r="D20" s="16"/>
      <c r="E20" s="105"/>
      <c r="F20" s="16"/>
      <c r="G20" s="105"/>
      <c r="H20" s="16"/>
      <c r="I20" s="105"/>
      <c r="J20" s="16"/>
      <c r="K20" s="105"/>
      <c r="L20" s="16"/>
      <c r="M20" s="105"/>
      <c r="N20" s="43"/>
      <c r="O20" s="101"/>
      <c r="P20" s="107"/>
      <c r="Q20" s="21"/>
      <c r="R20" s="105"/>
      <c r="S20" s="16" t="s">
        <v>19</v>
      </c>
      <c r="T20" s="105"/>
      <c r="U20" s="16" t="s">
        <v>19</v>
      </c>
      <c r="V20" s="105"/>
      <c r="W20" s="16" t="s">
        <v>19</v>
      </c>
      <c r="X20" s="105"/>
      <c r="Y20" s="16" t="s">
        <v>17</v>
      </c>
      <c r="Z20" s="105"/>
      <c r="AA20" s="16" t="s">
        <v>17</v>
      </c>
      <c r="AB20" s="105"/>
      <c r="AC20" s="43"/>
      <c r="AD20" s="101"/>
      <c r="AE20" s="107"/>
      <c r="AF20" s="21"/>
      <c r="AG20" s="105"/>
      <c r="AH20" s="16"/>
      <c r="AI20" s="105"/>
      <c r="AJ20" s="16"/>
      <c r="AK20" s="105"/>
      <c r="AL20" s="16" t="s">
        <v>15</v>
      </c>
      <c r="AM20" s="105"/>
      <c r="AN20" s="16" t="s">
        <v>16</v>
      </c>
      <c r="AO20" s="105"/>
      <c r="AP20" s="16"/>
      <c r="AQ20" s="105"/>
      <c r="AR20" s="43"/>
      <c r="AS20"/>
      <c r="AT20" s="107"/>
      <c r="AU20" s="21"/>
      <c r="AV20" s="105"/>
      <c r="AW20" s="16"/>
      <c r="AX20" s="105"/>
      <c r="AY20" s="16"/>
      <c r="AZ20" s="105"/>
      <c r="BA20" s="16"/>
      <c r="BB20" s="105"/>
      <c r="BC20" s="16"/>
      <c r="BD20" s="105"/>
      <c r="BE20" s="16"/>
      <c r="BF20" s="105"/>
      <c r="BG20" s="43"/>
      <c r="BK20" s="106"/>
      <c r="BL20" s="106"/>
      <c r="BM20" s="106"/>
      <c r="BN20" s="106"/>
      <c r="BO20" s="106"/>
      <c r="BP20" s="106"/>
      <c r="BQ20" s="106"/>
      <c r="BR20" s="106"/>
      <c r="BU20"/>
    </row>
    <row r="21" spans="1:73" ht="12" customHeight="1" x14ac:dyDescent="0.25">
      <c r="A21" s="107"/>
      <c r="B21" s="21"/>
      <c r="C21" s="105"/>
      <c r="D21" s="16"/>
      <c r="E21" s="105"/>
      <c r="F21" s="16"/>
      <c r="G21" s="105"/>
      <c r="H21" s="16"/>
      <c r="I21" s="105"/>
      <c r="J21" s="16"/>
      <c r="K21" s="105"/>
      <c r="L21" s="16"/>
      <c r="M21" s="105"/>
      <c r="N21" s="43"/>
      <c r="O21" s="101"/>
      <c r="P21" s="107"/>
      <c r="Q21" s="21"/>
      <c r="R21" s="105"/>
      <c r="S21" s="16" t="s">
        <v>17</v>
      </c>
      <c r="T21" s="105"/>
      <c r="U21" s="16" t="s">
        <v>17</v>
      </c>
      <c r="V21" s="105"/>
      <c r="W21" s="16" t="s">
        <v>17</v>
      </c>
      <c r="X21" s="105"/>
      <c r="Y21" s="16" t="s">
        <v>17</v>
      </c>
      <c r="Z21" s="105"/>
      <c r="AA21" s="16"/>
      <c r="AB21" s="105"/>
      <c r="AC21" s="43"/>
      <c r="AD21" s="101"/>
      <c r="AE21" s="107"/>
      <c r="AF21" s="21"/>
      <c r="AG21" s="105"/>
      <c r="AH21" s="16"/>
      <c r="AI21" s="105"/>
      <c r="AJ21" s="16"/>
      <c r="AK21" s="105"/>
      <c r="AL21" s="16" t="s">
        <v>15</v>
      </c>
      <c r="AM21" s="105"/>
      <c r="AN21" s="16" t="s">
        <v>16</v>
      </c>
      <c r="AO21" s="105"/>
      <c r="AP21" s="16"/>
      <c r="AQ21" s="105"/>
      <c r="AR21" s="43"/>
      <c r="AS21"/>
      <c r="AT21" s="107"/>
      <c r="AU21" s="21"/>
      <c r="AV21" s="105"/>
      <c r="AW21" s="16"/>
      <c r="AX21" s="105"/>
      <c r="AY21" s="16"/>
      <c r="AZ21" s="105"/>
      <c r="BA21" s="16"/>
      <c r="BB21" s="105"/>
      <c r="BC21" s="16"/>
      <c r="BD21" s="105"/>
      <c r="BE21" s="16"/>
      <c r="BF21" s="105"/>
      <c r="BG21" s="43"/>
      <c r="BK21" s="106" t="s">
        <v>21</v>
      </c>
      <c r="BL21" s="106"/>
      <c r="BM21" s="106">
        <f>COUNTIF(A7:BG36,"G")</f>
        <v>0</v>
      </c>
      <c r="BN21" s="106"/>
      <c r="BO21" s="106">
        <f>COUNTIF(A39:AC66,"G")</f>
        <v>0</v>
      </c>
      <c r="BP21" s="106"/>
      <c r="BQ21" s="106">
        <f>BM21+BO21</f>
        <v>0</v>
      </c>
      <c r="BR21" s="106"/>
      <c r="BU21"/>
    </row>
    <row r="22" spans="1:73" ht="12" customHeight="1" x14ac:dyDescent="0.25">
      <c r="A22" s="107"/>
      <c r="B22" s="21"/>
      <c r="C22" s="105"/>
      <c r="D22" s="16"/>
      <c r="E22" s="105"/>
      <c r="F22" s="16"/>
      <c r="G22" s="105"/>
      <c r="H22" s="16"/>
      <c r="I22" s="105"/>
      <c r="J22" s="16"/>
      <c r="K22" s="105"/>
      <c r="L22" s="16"/>
      <c r="M22" s="105"/>
      <c r="N22" s="43"/>
      <c r="O22" s="101"/>
      <c r="P22" s="107"/>
      <c r="Q22" s="21"/>
      <c r="R22" s="105"/>
      <c r="S22" s="16" t="s">
        <v>17</v>
      </c>
      <c r="T22" s="105"/>
      <c r="U22" s="16" t="s">
        <v>17</v>
      </c>
      <c r="V22" s="105"/>
      <c r="W22" s="16" t="s">
        <v>17</v>
      </c>
      <c r="X22" s="105"/>
      <c r="Y22" s="16"/>
      <c r="Z22" s="105"/>
      <c r="AA22" s="16"/>
      <c r="AB22" s="105"/>
      <c r="AC22" s="43"/>
      <c r="AD22" s="101"/>
      <c r="AE22" s="107"/>
      <c r="AF22" s="21"/>
      <c r="AG22" s="105"/>
      <c r="AH22" s="16"/>
      <c r="AI22" s="105"/>
      <c r="AJ22" s="16"/>
      <c r="AK22" s="105"/>
      <c r="AL22" s="16" t="s">
        <v>16</v>
      </c>
      <c r="AM22" s="105"/>
      <c r="AN22" s="16" t="s">
        <v>15</v>
      </c>
      <c r="AO22" s="105"/>
      <c r="AP22" s="16"/>
      <c r="AQ22" s="105"/>
      <c r="AR22" s="43"/>
      <c r="AS22"/>
      <c r="AT22" s="107"/>
      <c r="AU22" s="21"/>
      <c r="AV22" s="105"/>
      <c r="AW22" s="16"/>
      <c r="AX22" s="105"/>
      <c r="AY22" s="16"/>
      <c r="AZ22" s="105"/>
      <c r="BA22" s="16"/>
      <c r="BB22" s="105"/>
      <c r="BC22" s="16"/>
      <c r="BD22" s="105"/>
      <c r="BE22" s="16"/>
      <c r="BF22" s="105"/>
      <c r="BG22" s="43"/>
      <c r="BK22" s="106"/>
      <c r="BL22" s="106"/>
      <c r="BM22" s="106"/>
      <c r="BN22" s="106"/>
      <c r="BO22" s="106"/>
      <c r="BP22" s="106"/>
      <c r="BQ22" s="106"/>
      <c r="BR22" s="106"/>
      <c r="BU22"/>
    </row>
    <row r="23" spans="1:73" ht="12" customHeight="1" x14ac:dyDescent="0.25">
      <c r="A23" s="107"/>
      <c r="B23" s="21"/>
      <c r="C23" s="105"/>
      <c r="D23" s="16"/>
      <c r="E23" s="105"/>
      <c r="F23" s="16"/>
      <c r="G23" s="105"/>
      <c r="H23" s="16"/>
      <c r="I23" s="105"/>
      <c r="J23" s="16"/>
      <c r="K23" s="105"/>
      <c r="L23" s="16"/>
      <c r="M23" s="105"/>
      <c r="N23" s="43"/>
      <c r="O23" s="101"/>
      <c r="P23" s="107"/>
      <c r="Q23" s="21"/>
      <c r="R23" s="105"/>
      <c r="T23" s="105"/>
      <c r="U23" s="16"/>
      <c r="V23" s="105"/>
      <c r="W23" s="16"/>
      <c r="X23" s="105"/>
      <c r="Y23" s="16"/>
      <c r="Z23" s="105"/>
      <c r="AA23" s="16"/>
      <c r="AB23" s="105"/>
      <c r="AC23" s="43"/>
      <c r="AD23" s="101"/>
      <c r="AE23" s="107"/>
      <c r="AF23" s="21"/>
      <c r="AG23" s="105"/>
      <c r="AH23" s="16"/>
      <c r="AI23" s="105"/>
      <c r="AJ23" s="16"/>
      <c r="AK23" s="105"/>
      <c r="AL23" s="16" t="s">
        <v>16</v>
      </c>
      <c r="AM23" s="105"/>
      <c r="AN23" s="16" t="s">
        <v>15</v>
      </c>
      <c r="AO23" s="105"/>
      <c r="AP23" s="16"/>
      <c r="AQ23" s="105"/>
      <c r="AR23" s="43"/>
      <c r="AS23"/>
      <c r="AT23" s="107"/>
      <c r="AU23" s="21"/>
      <c r="AV23" s="105"/>
      <c r="AW23" s="16"/>
      <c r="AX23" s="105"/>
      <c r="AY23" s="16"/>
      <c r="AZ23" s="105"/>
      <c r="BA23" s="16"/>
      <c r="BB23" s="105"/>
      <c r="BC23" s="16"/>
      <c r="BD23" s="105"/>
      <c r="BE23" s="16"/>
      <c r="BF23" s="105"/>
      <c r="BG23" s="43"/>
      <c r="BK23" s="7"/>
      <c r="BL23" s="7"/>
      <c r="BM23" s="7"/>
      <c r="BN23" s="7"/>
      <c r="BO23" s="7"/>
      <c r="BP23" s="7"/>
      <c r="BQ23" s="7"/>
      <c r="BR23" s="7"/>
      <c r="BU23"/>
    </row>
    <row r="24" spans="1:73" ht="12" customHeight="1" x14ac:dyDescent="0.25">
      <c r="A24" s="107"/>
      <c r="B24" s="22"/>
      <c r="C24" s="105"/>
      <c r="D24" s="26"/>
      <c r="E24" s="105"/>
      <c r="F24" s="26"/>
      <c r="G24" s="105"/>
      <c r="H24" s="26"/>
      <c r="I24" s="105"/>
      <c r="J24" s="26"/>
      <c r="K24" s="105"/>
      <c r="L24" s="26"/>
      <c r="M24" s="105"/>
      <c r="N24" s="49"/>
      <c r="O24" s="101"/>
      <c r="P24" s="107"/>
      <c r="Q24" s="22"/>
      <c r="R24" s="105"/>
      <c r="S24" s="26"/>
      <c r="T24" s="105"/>
      <c r="U24" s="26"/>
      <c r="V24" s="105"/>
      <c r="W24" s="26"/>
      <c r="X24" s="105"/>
      <c r="Y24" s="26"/>
      <c r="Z24" s="105"/>
      <c r="AA24" s="26"/>
      <c r="AB24" s="105"/>
      <c r="AC24" s="49"/>
      <c r="AD24" s="101"/>
      <c r="AE24" s="107"/>
      <c r="AF24" s="22"/>
      <c r="AG24" s="105"/>
      <c r="AH24" s="26"/>
      <c r="AI24" s="105"/>
      <c r="AJ24" s="26"/>
      <c r="AK24" s="105"/>
      <c r="AL24" s="26"/>
      <c r="AM24" s="105"/>
      <c r="AN24" s="26"/>
      <c r="AO24" s="105"/>
      <c r="AP24" s="26"/>
      <c r="AQ24" s="105"/>
      <c r="AR24" s="49"/>
      <c r="AS24"/>
      <c r="AT24" s="107"/>
      <c r="AU24" s="22"/>
      <c r="AV24" s="105"/>
      <c r="AW24" s="26"/>
      <c r="AX24" s="105"/>
      <c r="AY24" s="26"/>
      <c r="AZ24" s="105"/>
      <c r="BA24" s="26"/>
      <c r="BB24" s="105"/>
      <c r="BC24" s="26"/>
      <c r="BD24" s="105"/>
      <c r="BE24" s="26"/>
      <c r="BF24" s="105"/>
      <c r="BG24" s="49"/>
      <c r="BK24" s="106" t="s">
        <v>22</v>
      </c>
      <c r="BL24" s="106"/>
      <c r="BM24" s="106">
        <f>COUNTIF(A7:BG36,"h")</f>
        <v>0</v>
      </c>
      <c r="BN24" s="106"/>
      <c r="BO24" s="106">
        <f>COUNTIF(A39:AC66,"H")</f>
        <v>0</v>
      </c>
      <c r="BP24" s="106"/>
      <c r="BQ24" s="106">
        <f>BM24+BO24</f>
        <v>0</v>
      </c>
      <c r="BR24" s="106"/>
      <c r="BU24"/>
    </row>
    <row r="25" spans="1:73" ht="12" customHeight="1" x14ac:dyDescent="0.25">
      <c r="A25" s="107">
        <f>M19+1</f>
        <v>23</v>
      </c>
      <c r="B25" s="20"/>
      <c r="C25" s="105">
        <f>A25+1</f>
        <v>24</v>
      </c>
      <c r="D25" s="23"/>
      <c r="E25" s="105">
        <f>C25+1</f>
        <v>25</v>
      </c>
      <c r="F25" s="23"/>
      <c r="G25" s="105">
        <f>E25+1</f>
        <v>26</v>
      </c>
      <c r="H25" s="23"/>
      <c r="I25" s="105">
        <f>G25+1</f>
        <v>27</v>
      </c>
      <c r="J25" s="23"/>
      <c r="K25" s="105">
        <f>I25+1</f>
        <v>28</v>
      </c>
      <c r="L25" s="23"/>
      <c r="M25" s="105">
        <f>K25+1</f>
        <v>29</v>
      </c>
      <c r="N25" s="62"/>
      <c r="O25" s="101"/>
      <c r="P25" s="107">
        <f>AB19+1</f>
        <v>20</v>
      </c>
      <c r="Q25" s="20"/>
      <c r="R25" s="105">
        <f>P25+1</f>
        <v>21</v>
      </c>
      <c r="S25" s="23" t="s">
        <v>15</v>
      </c>
      <c r="T25" s="105">
        <f>R25+1</f>
        <v>22</v>
      </c>
      <c r="U25" s="23" t="s">
        <v>16</v>
      </c>
      <c r="V25" s="105">
        <f>T25+1</f>
        <v>23</v>
      </c>
      <c r="W25" s="23" t="s">
        <v>15</v>
      </c>
      <c r="X25" s="105">
        <f>V25+1</f>
        <v>24</v>
      </c>
      <c r="Y25" s="23" t="s">
        <v>16</v>
      </c>
      <c r="Z25" s="105">
        <f>X25+1</f>
        <v>25</v>
      </c>
      <c r="AA25" s="23" t="s">
        <v>15</v>
      </c>
      <c r="AB25" s="105">
        <f>Z25+1</f>
        <v>26</v>
      </c>
      <c r="AC25" s="62"/>
      <c r="AD25" s="101"/>
      <c r="AE25" s="107">
        <f>AQ19+1</f>
        <v>18</v>
      </c>
      <c r="AF25" s="20"/>
      <c r="AG25" s="105">
        <f>AE25+1</f>
        <v>19</v>
      </c>
      <c r="AH25" s="23" t="s">
        <v>15</v>
      </c>
      <c r="AI25" s="105">
        <f>AG25+1</f>
        <v>20</v>
      </c>
      <c r="AJ25" s="23" t="s">
        <v>16</v>
      </c>
      <c r="AK25" s="105">
        <f>AI25+1</f>
        <v>21</v>
      </c>
      <c r="AM25" s="105">
        <f>AK25+1</f>
        <v>22</v>
      </c>
      <c r="AN25" s="23"/>
      <c r="AO25" s="105">
        <f>AM25+1</f>
        <v>23</v>
      </c>
      <c r="AP25" s="23"/>
      <c r="AQ25" s="105">
        <f>AO25+1</f>
        <v>24</v>
      </c>
      <c r="AR25" s="62"/>
      <c r="AS25"/>
      <c r="AT25" s="107">
        <f>BF19+1</f>
        <v>22</v>
      </c>
      <c r="AU25" s="20"/>
      <c r="AV25" s="105">
        <f>AT25+1</f>
        <v>23</v>
      </c>
      <c r="AW25" s="23"/>
      <c r="AX25" s="105">
        <f>AV25+1</f>
        <v>24</v>
      </c>
      <c r="AY25" s="23"/>
      <c r="AZ25" s="105">
        <f>AX25+1</f>
        <v>25</v>
      </c>
      <c r="BA25" s="23"/>
      <c r="BB25" s="105">
        <f>AZ25+1</f>
        <v>26</v>
      </c>
      <c r="BC25" s="23"/>
      <c r="BD25" s="105">
        <f>BB25+1</f>
        <v>27</v>
      </c>
      <c r="BE25" s="23"/>
      <c r="BF25" s="105">
        <f>BD25+1</f>
        <v>28</v>
      </c>
      <c r="BG25" s="62"/>
      <c r="BK25" s="106"/>
      <c r="BL25" s="106"/>
      <c r="BM25" s="106"/>
      <c r="BN25" s="106"/>
      <c r="BO25" s="106"/>
      <c r="BP25" s="106"/>
      <c r="BQ25" s="106"/>
      <c r="BR25" s="106"/>
      <c r="BU25"/>
    </row>
    <row r="26" spans="1:73" ht="12" customHeight="1" x14ac:dyDescent="0.25">
      <c r="A26" s="107"/>
      <c r="B26" s="21"/>
      <c r="C26" s="105"/>
      <c r="D26" s="16"/>
      <c r="E26" s="105"/>
      <c r="F26" s="16"/>
      <c r="G26" s="105"/>
      <c r="H26" s="16"/>
      <c r="I26" s="105"/>
      <c r="J26" s="16"/>
      <c r="K26" s="105"/>
      <c r="L26" s="16"/>
      <c r="M26" s="105"/>
      <c r="N26" s="43"/>
      <c r="O26" s="101"/>
      <c r="P26" s="107"/>
      <c r="Q26" s="21"/>
      <c r="R26" s="105"/>
      <c r="S26" s="16" t="s">
        <v>15</v>
      </c>
      <c r="T26" s="105"/>
      <c r="U26" s="16" t="s">
        <v>16</v>
      </c>
      <c r="V26" s="105"/>
      <c r="W26" s="16" t="s">
        <v>15</v>
      </c>
      <c r="X26" s="105"/>
      <c r="Y26" s="16" t="s">
        <v>16</v>
      </c>
      <c r="Z26" s="105"/>
      <c r="AA26" s="16" t="s">
        <v>15</v>
      </c>
      <c r="AB26" s="105"/>
      <c r="AC26" s="43"/>
      <c r="AD26" s="101"/>
      <c r="AE26" s="107"/>
      <c r="AF26" s="21"/>
      <c r="AG26" s="105"/>
      <c r="AH26" s="16" t="s">
        <v>15</v>
      </c>
      <c r="AI26" s="105"/>
      <c r="AJ26" s="16" t="s">
        <v>15</v>
      </c>
      <c r="AK26" s="105"/>
      <c r="AM26" s="105"/>
      <c r="AN26" s="16"/>
      <c r="AO26" s="105"/>
      <c r="AP26" s="16"/>
      <c r="AQ26" s="105"/>
      <c r="AR26" s="43"/>
      <c r="AS26"/>
      <c r="AT26" s="107"/>
      <c r="AU26" s="21"/>
      <c r="AV26" s="105"/>
      <c r="AW26" s="16"/>
      <c r="AX26" s="105"/>
      <c r="AY26" s="16"/>
      <c r="AZ26" s="105"/>
      <c r="BA26" s="16"/>
      <c r="BB26" s="105"/>
      <c r="BC26" s="16"/>
      <c r="BD26" s="105"/>
      <c r="BE26" s="16"/>
      <c r="BF26" s="105"/>
      <c r="BG26" s="43"/>
      <c r="BK26" s="106" t="s">
        <v>23</v>
      </c>
      <c r="BL26" s="106"/>
      <c r="BM26" s="106">
        <f>COUNTIF(A7:BG36,"i")</f>
        <v>0</v>
      </c>
      <c r="BN26" s="106"/>
      <c r="BO26" s="106">
        <f>COUNTIF(A39:AC66,"I")</f>
        <v>0</v>
      </c>
      <c r="BP26" s="106"/>
      <c r="BQ26" s="106">
        <f>BM26+BO26</f>
        <v>0</v>
      </c>
      <c r="BR26" s="106"/>
      <c r="BU26"/>
    </row>
    <row r="27" spans="1:73" ht="12" customHeight="1" x14ac:dyDescent="0.25">
      <c r="A27" s="107"/>
      <c r="B27" s="21"/>
      <c r="C27" s="105"/>
      <c r="D27" s="16"/>
      <c r="E27" s="105"/>
      <c r="F27" s="16"/>
      <c r="G27" s="105"/>
      <c r="H27" s="16"/>
      <c r="I27" s="105"/>
      <c r="J27" s="16"/>
      <c r="K27" s="105"/>
      <c r="L27" s="16"/>
      <c r="M27" s="105"/>
      <c r="N27" s="43"/>
      <c r="O27" s="101"/>
      <c r="P27" s="107"/>
      <c r="Q27" s="21"/>
      <c r="R27" s="105"/>
      <c r="S27" s="16" t="s">
        <v>15</v>
      </c>
      <c r="T27" s="105"/>
      <c r="U27" s="16" t="s">
        <v>16</v>
      </c>
      <c r="V27" s="105"/>
      <c r="W27" s="16" t="s">
        <v>15</v>
      </c>
      <c r="X27" s="105"/>
      <c r="Y27" s="16" t="s">
        <v>16</v>
      </c>
      <c r="Z27" s="105"/>
      <c r="AA27" s="16" t="s">
        <v>16</v>
      </c>
      <c r="AB27" s="105"/>
      <c r="AC27" s="43"/>
      <c r="AD27" s="101"/>
      <c r="AE27" s="107"/>
      <c r="AF27" s="21"/>
      <c r="AG27" s="105"/>
      <c r="AH27" s="16" t="s">
        <v>15</v>
      </c>
      <c r="AI27" s="105"/>
      <c r="AJ27" s="16" t="s">
        <v>15</v>
      </c>
      <c r="AK27" s="105"/>
      <c r="AL27" s="16"/>
      <c r="AM27" s="105"/>
      <c r="AN27" s="16"/>
      <c r="AO27" s="105"/>
      <c r="AP27" s="16"/>
      <c r="AQ27" s="105"/>
      <c r="AR27" s="43"/>
      <c r="AS27"/>
      <c r="AT27" s="107"/>
      <c r="AU27" s="21"/>
      <c r="AV27" s="105"/>
      <c r="AW27" s="16"/>
      <c r="AX27" s="105"/>
      <c r="AY27" s="16"/>
      <c r="AZ27" s="105"/>
      <c r="BA27" s="16"/>
      <c r="BB27" s="105"/>
      <c r="BC27" s="16"/>
      <c r="BD27" s="105"/>
      <c r="BE27" s="16"/>
      <c r="BF27" s="105"/>
      <c r="BG27" s="43"/>
      <c r="BK27" s="106"/>
      <c r="BL27" s="106"/>
      <c r="BM27" s="106"/>
      <c r="BN27" s="106"/>
      <c r="BO27" s="106"/>
      <c r="BP27" s="106"/>
      <c r="BQ27" s="106"/>
      <c r="BR27" s="106"/>
      <c r="BU27" s="23"/>
    </row>
    <row r="28" spans="1:73" ht="12" customHeight="1" x14ac:dyDescent="0.25">
      <c r="A28" s="107"/>
      <c r="B28" s="21"/>
      <c r="C28" s="105"/>
      <c r="D28" s="16"/>
      <c r="E28" s="105"/>
      <c r="F28" s="16"/>
      <c r="G28" s="105"/>
      <c r="H28" s="16"/>
      <c r="I28" s="105"/>
      <c r="J28" s="16"/>
      <c r="K28" s="105"/>
      <c r="L28" s="16"/>
      <c r="M28" s="105"/>
      <c r="N28" s="43"/>
      <c r="O28" s="101"/>
      <c r="P28" s="107"/>
      <c r="Q28" s="21"/>
      <c r="R28" s="105"/>
      <c r="S28" s="16" t="s">
        <v>16</v>
      </c>
      <c r="T28" s="105"/>
      <c r="U28" s="16" t="s">
        <v>15</v>
      </c>
      <c r="V28" s="105"/>
      <c r="W28" s="16" t="s">
        <v>16</v>
      </c>
      <c r="X28" s="105"/>
      <c r="Y28" s="16" t="s">
        <v>15</v>
      </c>
      <c r="Z28" s="105"/>
      <c r="AA28" s="16" t="s">
        <v>16</v>
      </c>
      <c r="AB28" s="105"/>
      <c r="AC28" s="43"/>
      <c r="AD28" s="101"/>
      <c r="AE28" s="107"/>
      <c r="AF28" s="21"/>
      <c r="AG28" s="105"/>
      <c r="AH28" s="16" t="s">
        <v>16</v>
      </c>
      <c r="AI28" s="105"/>
      <c r="AJ28" s="16" t="s">
        <v>15</v>
      </c>
      <c r="AK28" s="105"/>
      <c r="AL28" s="16"/>
      <c r="AM28" s="105"/>
      <c r="AN28" s="16"/>
      <c r="AO28" s="105"/>
      <c r="AP28" s="16"/>
      <c r="AQ28" s="105"/>
      <c r="AR28" s="43"/>
      <c r="AS28"/>
      <c r="AT28" s="107"/>
      <c r="AU28" s="21"/>
      <c r="AV28" s="105"/>
      <c r="AW28" s="16"/>
      <c r="AX28" s="105"/>
      <c r="AY28" s="16"/>
      <c r="AZ28" s="105"/>
      <c r="BA28" s="16"/>
      <c r="BB28" s="105"/>
      <c r="BC28" s="16"/>
      <c r="BD28" s="105"/>
      <c r="BE28" s="16"/>
      <c r="BF28" s="105"/>
      <c r="BG28" s="43"/>
      <c r="BK28" s="106" t="s">
        <v>24</v>
      </c>
      <c r="BL28" s="106"/>
      <c r="BM28" s="106">
        <f>COUNTIF(A7:BG36,"j")</f>
        <v>0</v>
      </c>
      <c r="BN28" s="106"/>
      <c r="BO28" s="106">
        <f>COUNTIF(A39:AC66,"J")</f>
        <v>0</v>
      </c>
      <c r="BP28" s="106"/>
      <c r="BQ28" s="106">
        <f>BM28+BO28</f>
        <v>0</v>
      </c>
      <c r="BR28" s="106"/>
      <c r="BU28" s="16"/>
    </row>
    <row r="29" spans="1:73" ht="12" customHeight="1" x14ac:dyDescent="0.25">
      <c r="A29" s="107"/>
      <c r="B29" s="21"/>
      <c r="C29" s="105"/>
      <c r="D29" s="16"/>
      <c r="E29" s="105"/>
      <c r="F29" s="16"/>
      <c r="G29" s="105"/>
      <c r="H29" s="16"/>
      <c r="I29" s="105"/>
      <c r="J29" s="16"/>
      <c r="K29" s="105"/>
      <c r="L29" s="16"/>
      <c r="M29" s="105"/>
      <c r="N29" s="43"/>
      <c r="O29" s="101"/>
      <c r="P29" s="107"/>
      <c r="Q29" s="21"/>
      <c r="R29" s="105"/>
      <c r="S29" s="16" t="s">
        <v>16</v>
      </c>
      <c r="T29" s="105"/>
      <c r="U29" s="16" t="s">
        <v>15</v>
      </c>
      <c r="V29" s="105"/>
      <c r="W29" s="16" t="s">
        <v>16</v>
      </c>
      <c r="X29" s="105"/>
      <c r="Y29" s="16" t="s">
        <v>15</v>
      </c>
      <c r="Z29" s="105"/>
      <c r="AA29" s="16"/>
      <c r="AB29" s="105"/>
      <c r="AC29" s="43"/>
      <c r="AD29" s="101"/>
      <c r="AE29" s="107"/>
      <c r="AF29" s="21"/>
      <c r="AG29" s="105"/>
      <c r="AH29" s="16" t="s">
        <v>16</v>
      </c>
      <c r="AI29" s="105"/>
      <c r="AJ29" s="16" t="s">
        <v>15</v>
      </c>
      <c r="AK29" s="105"/>
      <c r="AL29" s="16"/>
      <c r="AM29" s="105"/>
      <c r="AN29" s="16"/>
      <c r="AO29" s="105"/>
      <c r="AP29" s="16"/>
      <c r="AQ29" s="105"/>
      <c r="AR29" s="43"/>
      <c r="AS29"/>
      <c r="AT29" s="107"/>
      <c r="AU29" s="21"/>
      <c r="AV29" s="105"/>
      <c r="AW29" s="16"/>
      <c r="AX29" s="105"/>
      <c r="AY29" s="16"/>
      <c r="AZ29" s="105"/>
      <c r="BA29" s="16"/>
      <c r="BB29" s="105"/>
      <c r="BC29" s="16"/>
      <c r="BD29" s="105"/>
      <c r="BE29" s="16"/>
      <c r="BF29" s="105"/>
      <c r="BG29" s="43"/>
      <c r="BK29" s="106"/>
      <c r="BL29" s="106"/>
      <c r="BM29" s="106"/>
      <c r="BN29" s="106"/>
      <c r="BO29" s="106"/>
      <c r="BP29" s="106"/>
      <c r="BQ29" s="106"/>
      <c r="BR29" s="106"/>
      <c r="BU29" s="16"/>
    </row>
    <row r="30" spans="1:73" ht="12" customHeight="1" x14ac:dyDescent="0.25">
      <c r="A30" s="107"/>
      <c r="B30" s="22"/>
      <c r="C30" s="105"/>
      <c r="D30" s="26"/>
      <c r="E30" s="105"/>
      <c r="F30" s="26"/>
      <c r="G30" s="105"/>
      <c r="H30" s="26"/>
      <c r="I30" s="105"/>
      <c r="J30" s="26"/>
      <c r="K30" s="105"/>
      <c r="L30" s="26"/>
      <c r="M30" s="105"/>
      <c r="N30" s="49"/>
      <c r="O30" s="101"/>
      <c r="P30" s="107"/>
      <c r="Q30" s="22"/>
      <c r="R30" s="105"/>
      <c r="S30" s="26"/>
      <c r="T30" s="105"/>
      <c r="U30" s="26"/>
      <c r="V30" s="105"/>
      <c r="W30" s="26"/>
      <c r="X30" s="105"/>
      <c r="Y30" s="26"/>
      <c r="Z30" s="105"/>
      <c r="AA30" s="26"/>
      <c r="AB30" s="105"/>
      <c r="AC30" s="49"/>
      <c r="AD30" s="101"/>
      <c r="AE30" s="107"/>
      <c r="AF30" s="22"/>
      <c r="AG30" s="105"/>
      <c r="AH30" s="26"/>
      <c r="AI30" s="105"/>
      <c r="AJ30" s="26"/>
      <c r="AK30" s="105"/>
      <c r="AL30" s="26"/>
      <c r="AM30" s="105"/>
      <c r="AN30" s="26"/>
      <c r="AO30" s="105"/>
      <c r="AP30" s="26"/>
      <c r="AQ30" s="105"/>
      <c r="AR30" s="49"/>
      <c r="AS30"/>
      <c r="AT30" s="107"/>
      <c r="AU30" s="22"/>
      <c r="AV30" s="105"/>
      <c r="AW30" s="26"/>
      <c r="AX30" s="105"/>
      <c r="AY30" s="26"/>
      <c r="AZ30" s="105"/>
      <c r="BA30" s="26"/>
      <c r="BB30" s="105"/>
      <c r="BC30" s="26"/>
      <c r="BD30" s="105"/>
      <c r="BE30" s="26"/>
      <c r="BF30" s="105"/>
      <c r="BG30" s="49"/>
      <c r="BK30" s="106"/>
      <c r="BL30" s="106"/>
      <c r="BM30" s="106"/>
      <c r="BN30" s="106"/>
      <c r="BO30" s="106"/>
      <c r="BP30" s="106"/>
      <c r="BQ30" s="106"/>
      <c r="BR30" s="106"/>
      <c r="BU30" s="16"/>
    </row>
    <row r="31" spans="1:73" ht="12" customHeight="1" x14ac:dyDescent="0.25">
      <c r="A31" s="107">
        <f>M25+1</f>
        <v>30</v>
      </c>
      <c r="B31" s="20"/>
      <c r="C31" s="105">
        <f>A31+1</f>
        <v>31</v>
      </c>
      <c r="D31" s="23"/>
      <c r="E31" s="105"/>
      <c r="F31" s="23"/>
      <c r="G31" s="105"/>
      <c r="H31" s="23"/>
      <c r="I31" s="105"/>
      <c r="J31" s="23"/>
      <c r="K31" s="105"/>
      <c r="L31" s="23"/>
      <c r="M31" s="105"/>
      <c r="N31" s="32"/>
      <c r="O31" s="101"/>
      <c r="P31" s="107">
        <f>AB25+1</f>
        <v>27</v>
      </c>
      <c r="Q31" s="20"/>
      <c r="R31" s="105">
        <f>P31+1</f>
        <v>28</v>
      </c>
      <c r="S31" s="23" t="s">
        <v>15</v>
      </c>
      <c r="T31" s="105">
        <f>R31+1</f>
        <v>29</v>
      </c>
      <c r="U31" s="23" t="s">
        <v>16</v>
      </c>
      <c r="V31" s="105">
        <v>30</v>
      </c>
      <c r="W31" s="23" t="s">
        <v>15</v>
      </c>
      <c r="X31" s="105"/>
      <c r="Y31" s="23"/>
      <c r="Z31" s="105"/>
      <c r="AA31" s="23"/>
      <c r="AB31" s="105"/>
      <c r="AC31" s="32"/>
      <c r="AD31" s="101"/>
      <c r="AE31" s="107">
        <f>AQ25+1</f>
        <v>25</v>
      </c>
      <c r="AF31" s="20"/>
      <c r="AG31" s="105">
        <f>AE31+1</f>
        <v>26</v>
      </c>
      <c r="AH31" s="23"/>
      <c r="AI31" s="105">
        <f>AG31+1</f>
        <v>27</v>
      </c>
      <c r="AJ31" s="23"/>
      <c r="AK31" s="105">
        <f>AI31+1</f>
        <v>28</v>
      </c>
      <c r="AL31" s="23"/>
      <c r="AM31" s="105">
        <f>AK31+1</f>
        <v>29</v>
      </c>
      <c r="AN31" s="23"/>
      <c r="AO31" s="105">
        <v>30</v>
      </c>
      <c r="AP31" s="23"/>
      <c r="AQ31" s="105">
        <v>31</v>
      </c>
      <c r="AR31" s="62"/>
      <c r="AS31"/>
      <c r="AT31" s="107">
        <f>BF25+1</f>
        <v>29</v>
      </c>
      <c r="AU31" s="20"/>
      <c r="AV31" s="105">
        <f>AT31+1</f>
        <v>30</v>
      </c>
      <c r="AW31" s="23"/>
      <c r="AX31" s="105"/>
      <c r="AY31" s="23"/>
      <c r="AZ31" s="105"/>
      <c r="BA31" s="23"/>
      <c r="BB31" s="105"/>
      <c r="BC31" s="23"/>
      <c r="BD31" s="105"/>
      <c r="BE31" s="23"/>
      <c r="BF31" s="105"/>
      <c r="BG31" s="32"/>
      <c r="BU31" s="16"/>
    </row>
    <row r="32" spans="1:73" ht="12" customHeight="1" x14ac:dyDescent="0.25">
      <c r="A32" s="107"/>
      <c r="B32" s="21"/>
      <c r="C32" s="105"/>
      <c r="D32" s="16" t="s">
        <v>19</v>
      </c>
      <c r="E32" s="105"/>
      <c r="F32" s="16"/>
      <c r="G32" s="105"/>
      <c r="H32" s="16"/>
      <c r="I32" s="105"/>
      <c r="J32" s="16"/>
      <c r="K32" s="105"/>
      <c r="L32" s="16"/>
      <c r="M32" s="105"/>
      <c r="N32" s="37"/>
      <c r="O32" s="101"/>
      <c r="P32" s="107"/>
      <c r="Q32" s="21"/>
      <c r="R32" s="105"/>
      <c r="S32" s="16" t="s">
        <v>15</v>
      </c>
      <c r="T32" s="105"/>
      <c r="U32" s="16" t="s">
        <v>16</v>
      </c>
      <c r="V32" s="105"/>
      <c r="W32" s="16" t="s">
        <v>15</v>
      </c>
      <c r="X32" s="105"/>
      <c r="Y32" s="16"/>
      <c r="Z32" s="105"/>
      <c r="AA32" s="16"/>
      <c r="AB32" s="105"/>
      <c r="AC32" s="37"/>
      <c r="AD32" s="101"/>
      <c r="AE32" s="107"/>
      <c r="AF32" s="21"/>
      <c r="AG32" s="105"/>
      <c r="AH32" s="16"/>
      <c r="AI32" s="105"/>
      <c r="AJ32" s="16"/>
      <c r="AK32" s="105"/>
      <c r="AL32" s="16"/>
      <c r="AM32" s="105"/>
      <c r="AN32" s="16"/>
      <c r="AO32" s="105"/>
      <c r="AP32" s="16"/>
      <c r="AQ32" s="105"/>
      <c r="AR32" s="43"/>
      <c r="AS32"/>
      <c r="AT32" s="107"/>
      <c r="AU32" s="21"/>
      <c r="AV32" s="105"/>
      <c r="AW32" s="16"/>
      <c r="AX32" s="105"/>
      <c r="AY32" s="16"/>
      <c r="AZ32" s="105"/>
      <c r="BA32" s="16"/>
      <c r="BB32" s="105"/>
      <c r="BC32" s="16"/>
      <c r="BD32" s="105"/>
      <c r="BE32" s="16"/>
      <c r="BF32" s="105"/>
      <c r="BG32" s="37"/>
      <c r="BU32" s="26"/>
    </row>
    <row r="33" spans="1:59" ht="12" customHeight="1" x14ac:dyDescent="0.25">
      <c r="A33" s="107"/>
      <c r="B33" s="21"/>
      <c r="C33" s="105"/>
      <c r="D33" s="16" t="s">
        <v>19</v>
      </c>
      <c r="E33" s="105"/>
      <c r="F33" s="16"/>
      <c r="G33" s="105"/>
      <c r="H33" s="16"/>
      <c r="I33" s="105"/>
      <c r="J33" s="16"/>
      <c r="K33" s="105"/>
      <c r="L33" s="16"/>
      <c r="M33" s="105"/>
      <c r="N33" s="37"/>
      <c r="O33" s="101"/>
      <c r="P33" s="107"/>
      <c r="Q33" s="21"/>
      <c r="R33" s="105"/>
      <c r="S33" s="16" t="s">
        <v>15</v>
      </c>
      <c r="T33" s="105"/>
      <c r="U33" s="16" t="s">
        <v>16</v>
      </c>
      <c r="V33" s="105"/>
      <c r="W33" s="16" t="s">
        <v>15</v>
      </c>
      <c r="X33" s="105"/>
      <c r="Y33" s="16"/>
      <c r="Z33" s="105"/>
      <c r="AA33" s="16"/>
      <c r="AB33" s="105"/>
      <c r="AC33" s="37"/>
      <c r="AD33" s="101"/>
      <c r="AE33" s="107"/>
      <c r="AF33" s="21"/>
      <c r="AG33" s="105"/>
      <c r="AH33" s="16"/>
      <c r="AI33" s="105"/>
      <c r="AJ33" s="16"/>
      <c r="AK33" s="105"/>
      <c r="AL33" s="16"/>
      <c r="AM33" s="105"/>
      <c r="AN33" s="16"/>
      <c r="AO33" s="105"/>
      <c r="AP33" s="16"/>
      <c r="AQ33" s="105"/>
      <c r="AR33" s="43"/>
      <c r="AS33"/>
      <c r="AT33" s="107"/>
      <c r="AU33" s="21"/>
      <c r="AV33" s="105"/>
      <c r="AW33" s="16"/>
      <c r="AX33" s="105"/>
      <c r="AY33" s="16"/>
      <c r="AZ33" s="105"/>
      <c r="BA33" s="16"/>
      <c r="BB33" s="105"/>
      <c r="BC33" s="16"/>
      <c r="BD33" s="105"/>
      <c r="BE33" s="16"/>
      <c r="BF33" s="105"/>
      <c r="BG33" s="37"/>
    </row>
    <row r="34" spans="1:59" ht="12" customHeight="1" x14ac:dyDescent="0.25">
      <c r="A34" s="107"/>
      <c r="B34" s="21"/>
      <c r="C34" s="105"/>
      <c r="D34" s="16" t="s">
        <v>17</v>
      </c>
      <c r="E34" s="105"/>
      <c r="F34" s="16"/>
      <c r="G34" s="105"/>
      <c r="H34" s="16"/>
      <c r="I34" s="105"/>
      <c r="J34" s="16"/>
      <c r="K34" s="105"/>
      <c r="L34" s="16"/>
      <c r="M34" s="105"/>
      <c r="N34" s="37"/>
      <c r="O34" s="101"/>
      <c r="P34" s="107"/>
      <c r="Q34" s="21"/>
      <c r="R34" s="105"/>
      <c r="S34" s="16" t="s">
        <v>16</v>
      </c>
      <c r="T34" s="105"/>
      <c r="U34" s="16" t="s">
        <v>15</v>
      </c>
      <c r="V34" s="105"/>
      <c r="W34" s="16" t="s">
        <v>16</v>
      </c>
      <c r="X34" s="105"/>
      <c r="Y34" s="16"/>
      <c r="Z34" s="105"/>
      <c r="AA34" s="16"/>
      <c r="AB34" s="105"/>
      <c r="AC34" s="37"/>
      <c r="AD34" s="101"/>
      <c r="AE34" s="107"/>
      <c r="AF34" s="21"/>
      <c r="AG34" s="105"/>
      <c r="AH34" s="16"/>
      <c r="AI34" s="105"/>
      <c r="AJ34" s="16"/>
      <c r="AK34" s="105"/>
      <c r="AL34" s="16"/>
      <c r="AM34" s="105"/>
      <c r="AN34" s="16"/>
      <c r="AO34" s="105"/>
      <c r="AP34" s="16"/>
      <c r="AQ34" s="105"/>
      <c r="AR34" s="43"/>
      <c r="AS34"/>
      <c r="AT34" s="107"/>
      <c r="AU34" s="21"/>
      <c r="AV34" s="105"/>
      <c r="AW34" s="16"/>
      <c r="AX34" s="105"/>
      <c r="AY34" s="16"/>
      <c r="AZ34" s="105"/>
      <c r="BA34" s="16"/>
      <c r="BB34" s="105"/>
      <c r="BC34" s="16"/>
      <c r="BD34" s="105"/>
      <c r="BE34" s="16"/>
      <c r="BF34" s="105"/>
      <c r="BG34" s="37"/>
    </row>
    <row r="35" spans="1:59" ht="12" customHeight="1" x14ac:dyDescent="0.25">
      <c r="A35" s="107"/>
      <c r="B35" s="21"/>
      <c r="C35" s="105"/>
      <c r="D35" s="16" t="s">
        <v>17</v>
      </c>
      <c r="E35" s="105"/>
      <c r="F35" s="16"/>
      <c r="G35" s="105"/>
      <c r="H35" s="16"/>
      <c r="I35" s="105"/>
      <c r="J35" s="16"/>
      <c r="K35" s="105"/>
      <c r="L35" s="16"/>
      <c r="M35" s="105"/>
      <c r="N35" s="37"/>
      <c r="O35" s="101"/>
      <c r="P35" s="107"/>
      <c r="Q35" s="21"/>
      <c r="R35" s="105"/>
      <c r="S35" s="16" t="s">
        <v>16</v>
      </c>
      <c r="T35" s="105"/>
      <c r="U35" s="16" t="s">
        <v>15</v>
      </c>
      <c r="V35" s="105"/>
      <c r="W35" s="16" t="s">
        <v>16</v>
      </c>
      <c r="X35" s="105"/>
      <c r="Y35" s="16"/>
      <c r="Z35" s="105"/>
      <c r="AA35" s="16"/>
      <c r="AB35" s="105"/>
      <c r="AC35" s="37"/>
      <c r="AD35" s="101"/>
      <c r="AE35" s="107"/>
      <c r="AF35" s="21"/>
      <c r="AG35" s="105"/>
      <c r="AH35" s="16"/>
      <c r="AI35" s="105"/>
      <c r="AJ35" s="16"/>
      <c r="AK35" s="105"/>
      <c r="AL35" s="16"/>
      <c r="AM35" s="105"/>
      <c r="AN35" s="16"/>
      <c r="AO35" s="105"/>
      <c r="AP35" s="16"/>
      <c r="AQ35" s="105"/>
      <c r="AR35" s="43"/>
      <c r="AS35"/>
      <c r="AT35" s="107"/>
      <c r="AU35" s="21"/>
      <c r="AV35" s="105"/>
      <c r="AW35" s="16"/>
      <c r="AX35" s="105"/>
      <c r="AY35" s="16"/>
      <c r="AZ35" s="105"/>
      <c r="BA35" s="16"/>
      <c r="BB35" s="105"/>
      <c r="BC35" s="16"/>
      <c r="BD35" s="105"/>
      <c r="BE35" s="16"/>
      <c r="BF35" s="105"/>
      <c r="BG35" s="37"/>
    </row>
    <row r="36" spans="1:59" ht="12" customHeight="1" x14ac:dyDescent="0.25">
      <c r="A36" s="107"/>
      <c r="B36" s="22"/>
      <c r="C36" s="105"/>
      <c r="D36" s="26"/>
      <c r="E36" s="105"/>
      <c r="F36" s="26"/>
      <c r="G36" s="105"/>
      <c r="H36" s="26"/>
      <c r="I36" s="105"/>
      <c r="J36" s="26"/>
      <c r="K36" s="105"/>
      <c r="L36" s="26"/>
      <c r="M36" s="105"/>
      <c r="N36" s="48"/>
      <c r="O36" s="101"/>
      <c r="P36" s="107"/>
      <c r="Q36" s="22"/>
      <c r="R36" s="105"/>
      <c r="S36" s="26"/>
      <c r="T36" s="105"/>
      <c r="U36" s="26"/>
      <c r="V36" s="105"/>
      <c r="W36" s="26"/>
      <c r="X36" s="105"/>
      <c r="Y36" s="26"/>
      <c r="Z36" s="105"/>
      <c r="AA36" s="26"/>
      <c r="AB36" s="105"/>
      <c r="AC36" s="48"/>
      <c r="AD36" s="101"/>
      <c r="AE36" s="107"/>
      <c r="AF36" s="49"/>
      <c r="AG36" s="105"/>
      <c r="AH36" s="48"/>
      <c r="AI36" s="105"/>
      <c r="AJ36" s="48"/>
      <c r="AK36" s="105"/>
      <c r="AL36" s="26"/>
      <c r="AM36" s="105"/>
      <c r="AN36" s="26"/>
      <c r="AO36" s="105"/>
      <c r="AP36" s="26"/>
      <c r="AQ36" s="105"/>
      <c r="AR36" s="49"/>
      <c r="AS36"/>
      <c r="AT36" s="107"/>
      <c r="AU36" s="28"/>
      <c r="AV36" s="105"/>
      <c r="AW36" s="49"/>
      <c r="AX36" s="105"/>
      <c r="AY36" s="26"/>
      <c r="AZ36" s="105"/>
      <c r="BA36" s="49"/>
      <c r="BB36" s="105"/>
      <c r="BC36" s="29"/>
      <c r="BD36" s="105"/>
      <c r="BE36" s="48"/>
      <c r="BF36" s="105"/>
      <c r="BG36" s="49"/>
    </row>
    <row r="37" spans="1:59" ht="15" customHeight="1" thickBot="1" x14ac:dyDescent="0.3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</row>
    <row r="38" spans="1:59" ht="15" customHeight="1" thickBot="1" x14ac:dyDescent="0.3">
      <c r="A38" s="100" t="s">
        <v>47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6"/>
      <c r="P38" s="100" t="s">
        <v>25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/>
      <c r="AE38" s="108" t="s">
        <v>26</v>
      </c>
      <c r="AF38" s="108"/>
      <c r="AG38" s="108"/>
      <c r="AH38" s="108"/>
      <c r="AI38" s="109" t="s">
        <v>70</v>
      </c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</row>
    <row r="39" spans="1:59" ht="15" customHeight="1" x14ac:dyDescent="0.25">
      <c r="A39" s="103" t="s">
        <v>4</v>
      </c>
      <c r="B39" s="103"/>
      <c r="C39" s="103" t="s">
        <v>5</v>
      </c>
      <c r="D39" s="103"/>
      <c r="E39" s="103" t="s">
        <v>6</v>
      </c>
      <c r="F39" s="103"/>
      <c r="G39" s="103" t="s">
        <v>7</v>
      </c>
      <c r="H39" s="103"/>
      <c r="I39" s="103" t="s">
        <v>8</v>
      </c>
      <c r="J39" s="103"/>
      <c r="K39" s="103" t="s">
        <v>9</v>
      </c>
      <c r="L39" s="103"/>
      <c r="M39" s="103" t="s">
        <v>10</v>
      </c>
      <c r="N39" s="103"/>
      <c r="O39" s="106"/>
      <c r="P39" s="102" t="s">
        <v>4</v>
      </c>
      <c r="Q39" s="102"/>
      <c r="R39" s="102" t="s">
        <v>5</v>
      </c>
      <c r="S39" s="102"/>
      <c r="T39" s="102" t="s">
        <v>6</v>
      </c>
      <c r="U39" s="102"/>
      <c r="V39" s="102" t="s">
        <v>7</v>
      </c>
      <c r="W39" s="102"/>
      <c r="X39" s="102" t="s">
        <v>8</v>
      </c>
      <c r="Y39" s="102"/>
      <c r="Z39" s="102" t="s">
        <v>9</v>
      </c>
      <c r="AA39" s="102"/>
      <c r="AB39" s="102" t="s">
        <v>10</v>
      </c>
      <c r="AC39" s="102"/>
      <c r="AD39"/>
      <c r="AE39" s="108"/>
      <c r="AF39" s="108"/>
      <c r="AG39" s="108"/>
      <c r="AH39" s="108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</row>
    <row r="40" spans="1:59" ht="12" customHeight="1" x14ac:dyDescent="0.25">
      <c r="A40" s="105"/>
      <c r="B40" s="23"/>
      <c r="C40" s="105"/>
      <c r="D40" s="62"/>
      <c r="E40" s="105">
        <v>1</v>
      </c>
      <c r="F40" s="23"/>
      <c r="G40" s="105">
        <v>2</v>
      </c>
      <c r="H40" s="62"/>
      <c r="I40" s="105">
        <f>G40+1</f>
        <v>3</v>
      </c>
      <c r="J40" s="23"/>
      <c r="K40" s="105">
        <f>I40+1</f>
        <v>4</v>
      </c>
      <c r="L40" s="62"/>
      <c r="M40" s="105">
        <f>K40+1</f>
        <v>5</v>
      </c>
      <c r="N40" s="62"/>
      <c r="O40" s="106"/>
      <c r="P40" s="30"/>
      <c r="Q40" s="31"/>
      <c r="R40" s="105">
        <v>1</v>
      </c>
      <c r="S40" s="32"/>
      <c r="T40" s="105">
        <v>2</v>
      </c>
      <c r="U40" s="32"/>
      <c r="V40" s="105">
        <v>3</v>
      </c>
      <c r="W40" s="32"/>
      <c r="X40" s="105">
        <v>4</v>
      </c>
      <c r="Y40" s="32"/>
      <c r="Z40" s="105">
        <v>5</v>
      </c>
      <c r="AA40" s="33"/>
      <c r="AB40" s="105">
        <v>6</v>
      </c>
      <c r="AC40" s="33"/>
      <c r="AD40"/>
      <c r="AE40" s="110" t="s">
        <v>27</v>
      </c>
      <c r="AF40" s="110"/>
      <c r="AG40" s="110"/>
      <c r="AH40" s="110"/>
      <c r="AI40" s="111"/>
      <c r="AJ40" s="111"/>
      <c r="AK40" s="111"/>
      <c r="AL40" s="111"/>
      <c r="AM40" s="111"/>
      <c r="AN40" s="112" t="s">
        <v>29</v>
      </c>
      <c r="AO40" s="112"/>
      <c r="AP40" s="112"/>
      <c r="AQ40" s="112"/>
      <c r="AR40" s="113" t="s">
        <v>66</v>
      </c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7"/>
      <c r="BE40" s="7"/>
      <c r="BF40" s="7"/>
      <c r="BG40" s="34"/>
    </row>
    <row r="41" spans="1:59" ht="12" customHeight="1" x14ac:dyDescent="0.25">
      <c r="A41" s="105"/>
      <c r="B41" s="16"/>
      <c r="C41" s="105"/>
      <c r="D41" s="43"/>
      <c r="E41" s="105"/>
      <c r="F41" s="16"/>
      <c r="G41" s="105"/>
      <c r="H41" s="43"/>
      <c r="I41" s="105"/>
      <c r="J41" s="16"/>
      <c r="K41" s="105"/>
      <c r="L41" s="43"/>
      <c r="M41" s="105"/>
      <c r="N41" s="43"/>
      <c r="O41" s="106"/>
      <c r="P41" s="35"/>
      <c r="Q41" s="36"/>
      <c r="R41" s="105"/>
      <c r="S41" s="37"/>
      <c r="T41" s="105"/>
      <c r="U41" s="37"/>
      <c r="V41" s="105"/>
      <c r="W41" s="37"/>
      <c r="X41" s="105"/>
      <c r="Y41" s="37"/>
      <c r="Z41" s="105"/>
      <c r="AA41"/>
      <c r="AB41" s="105"/>
      <c r="AC41" s="38"/>
      <c r="AD41"/>
      <c r="AE41" s="110"/>
      <c r="AF41" s="110"/>
      <c r="AG41" s="110"/>
      <c r="AH41" s="110"/>
      <c r="AI41" s="111"/>
      <c r="AJ41" s="111"/>
      <c r="AK41" s="111"/>
      <c r="AL41" s="111"/>
      <c r="AM41" s="111"/>
      <c r="AN41" s="112"/>
      <c r="AO41" s="112"/>
      <c r="AP41" s="112"/>
      <c r="AQ41" s="112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7"/>
      <c r="BE41" s="7"/>
      <c r="BF41" s="7"/>
      <c r="BG41" s="34"/>
    </row>
    <row r="42" spans="1:59" ht="12" customHeight="1" thickBot="1" x14ac:dyDescent="0.3">
      <c r="A42" s="105"/>
      <c r="B42" s="16"/>
      <c r="C42" s="105"/>
      <c r="D42" s="43"/>
      <c r="E42" s="105"/>
      <c r="F42" s="16"/>
      <c r="G42" s="105"/>
      <c r="H42" s="43"/>
      <c r="I42" s="105"/>
      <c r="J42" s="16"/>
      <c r="K42" s="105"/>
      <c r="L42" s="43"/>
      <c r="M42" s="105"/>
      <c r="N42" s="43"/>
      <c r="O42" s="106"/>
      <c r="P42" s="35"/>
      <c r="Q42" s="36"/>
      <c r="R42" s="105"/>
      <c r="S42" s="37"/>
      <c r="T42" s="105"/>
      <c r="U42" s="37"/>
      <c r="V42" s="105"/>
      <c r="W42" s="37"/>
      <c r="X42" s="105"/>
      <c r="Y42" s="37"/>
      <c r="Z42" s="105"/>
      <c r="AA42"/>
      <c r="AB42" s="105"/>
      <c r="AC42" s="38"/>
      <c r="AD42"/>
      <c r="AE42" s="114" t="s">
        <v>30</v>
      </c>
      <c r="AF42" s="114"/>
      <c r="AG42" s="114"/>
      <c r="AH42" s="114"/>
      <c r="AI42" s="115" t="s">
        <v>67</v>
      </c>
      <c r="AJ42" s="115"/>
      <c r="AK42" s="115"/>
      <c r="AL42" s="115"/>
      <c r="AM42" s="115"/>
      <c r="AN42" s="116" t="s">
        <v>31</v>
      </c>
      <c r="AO42" s="116"/>
      <c r="AP42" s="116"/>
      <c r="AQ42" s="116"/>
      <c r="AR42" s="115"/>
      <c r="AS42" s="115"/>
      <c r="AT42" s="115"/>
      <c r="AU42" s="115"/>
      <c r="AV42" s="115"/>
      <c r="AW42" s="117" t="s">
        <v>32</v>
      </c>
      <c r="AX42" s="117"/>
      <c r="AY42" s="117"/>
      <c r="AZ42" s="117"/>
      <c r="BA42" s="117"/>
      <c r="BB42" s="117"/>
      <c r="BC42" s="117"/>
      <c r="BD42" s="117"/>
      <c r="BE42" s="7"/>
      <c r="BF42" s="7"/>
      <c r="BG42" s="34"/>
    </row>
    <row r="43" spans="1:59" ht="12" customHeight="1" thickBot="1" x14ac:dyDescent="0.3">
      <c r="A43" s="105"/>
      <c r="B43" s="16"/>
      <c r="C43" s="105"/>
      <c r="D43" s="43"/>
      <c r="E43" s="105"/>
      <c r="F43" s="16"/>
      <c r="G43" s="105"/>
      <c r="H43" s="43"/>
      <c r="I43" s="105"/>
      <c r="J43" s="16"/>
      <c r="K43" s="105"/>
      <c r="L43" s="43"/>
      <c r="M43" s="105"/>
      <c r="N43" s="43"/>
      <c r="O43" s="106"/>
      <c r="P43" s="35"/>
      <c r="Q43" s="36"/>
      <c r="R43" s="105"/>
      <c r="S43" s="37"/>
      <c r="T43" s="105"/>
      <c r="U43" s="37"/>
      <c r="V43" s="105"/>
      <c r="W43" s="37"/>
      <c r="X43" s="105"/>
      <c r="Y43" s="37"/>
      <c r="Z43" s="105"/>
      <c r="AA43" s="43"/>
      <c r="AB43" s="105"/>
      <c r="AC43" s="38"/>
      <c r="AD43"/>
      <c r="AE43" s="114"/>
      <c r="AF43" s="114"/>
      <c r="AG43" s="114"/>
      <c r="AH43" s="114"/>
      <c r="AI43" s="115"/>
      <c r="AJ43" s="115"/>
      <c r="AK43" s="115"/>
      <c r="AL43" s="115"/>
      <c r="AM43" s="115"/>
      <c r="AN43" s="116"/>
      <c r="AO43" s="116"/>
      <c r="AP43" s="116"/>
      <c r="AQ43" s="116"/>
      <c r="AR43" s="115"/>
      <c r="AS43" s="115"/>
      <c r="AT43" s="115"/>
      <c r="AU43" s="115"/>
      <c r="AV43" s="115"/>
      <c r="AW43" s="117"/>
      <c r="AX43" s="117"/>
      <c r="AY43" s="117"/>
      <c r="AZ43" s="117"/>
      <c r="BA43" s="117"/>
      <c r="BB43" s="117"/>
      <c r="BC43" s="117"/>
      <c r="BD43" s="117"/>
      <c r="BE43" s="44"/>
      <c r="BF43" s="44"/>
      <c r="BG43" s="45"/>
    </row>
    <row r="44" spans="1:59" ht="12" customHeight="1" thickBot="1" x14ac:dyDescent="0.3">
      <c r="A44" s="105"/>
      <c r="B44" s="26"/>
      <c r="C44" s="105"/>
      <c r="D44" s="49"/>
      <c r="E44" s="105"/>
      <c r="F44" s="26"/>
      <c r="G44" s="105"/>
      <c r="H44" s="49"/>
      <c r="I44" s="105"/>
      <c r="J44" s="26"/>
      <c r="K44" s="105"/>
      <c r="L44" s="49"/>
      <c r="M44" s="105"/>
      <c r="N44" s="49"/>
      <c r="O44" s="106"/>
      <c r="P44" s="46"/>
      <c r="Q44" s="47"/>
      <c r="R44" s="105"/>
      <c r="S44" s="48"/>
      <c r="T44" s="105"/>
      <c r="U44" s="48"/>
      <c r="V44" s="105"/>
      <c r="W44" s="48"/>
      <c r="X44" s="105"/>
      <c r="Y44" s="48"/>
      <c r="Z44" s="105"/>
      <c r="AA44" s="49"/>
      <c r="AB44" s="105"/>
      <c r="AC44" s="55"/>
      <c r="AD44"/>
      <c r="AE44" s="118" t="s">
        <v>33</v>
      </c>
      <c r="AF44" s="119" t="s">
        <v>34</v>
      </c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 t="s">
        <v>35</v>
      </c>
      <c r="AS44" s="119"/>
      <c r="AT44" s="119" t="s">
        <v>56</v>
      </c>
      <c r="AU44" s="119"/>
      <c r="AV44" s="119" t="s">
        <v>36</v>
      </c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</row>
    <row r="45" spans="1:59" ht="12" customHeight="1" thickBot="1" x14ac:dyDescent="0.3">
      <c r="A45" s="107">
        <f>M40+1</f>
        <v>6</v>
      </c>
      <c r="B45" s="20"/>
      <c r="C45" s="105">
        <f>A45+1</f>
        <v>7</v>
      </c>
      <c r="D45" s="23"/>
      <c r="E45" s="105">
        <f>C45+1</f>
        <v>8</v>
      </c>
      <c r="F45" s="23"/>
      <c r="G45" s="105">
        <f>E45+1</f>
        <v>9</v>
      </c>
      <c r="H45" s="23"/>
      <c r="I45" s="105">
        <f>G45+1</f>
        <v>10</v>
      </c>
      <c r="J45" s="23"/>
      <c r="K45" s="105">
        <f>I45+1</f>
        <v>11</v>
      </c>
      <c r="L45" s="23"/>
      <c r="M45" s="105">
        <f>K45+1</f>
        <v>12</v>
      </c>
      <c r="N45" s="62"/>
      <c r="O45" s="106"/>
      <c r="P45" s="120">
        <v>7</v>
      </c>
      <c r="Q45" s="120"/>
      <c r="R45" s="105">
        <v>8</v>
      </c>
      <c r="S45" s="51"/>
      <c r="T45" s="105">
        <v>9</v>
      </c>
      <c r="U45" s="59"/>
      <c r="V45" s="105">
        <v>10</v>
      </c>
      <c r="W45" s="53"/>
      <c r="X45" s="105">
        <v>11</v>
      </c>
      <c r="Y45" s="59"/>
      <c r="Z45" s="105">
        <v>12</v>
      </c>
      <c r="AA45"/>
      <c r="AB45" s="105">
        <v>13</v>
      </c>
      <c r="AC45" s="38"/>
      <c r="AD45"/>
      <c r="AE45" s="118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</row>
    <row r="46" spans="1:59" ht="12" customHeight="1" thickBot="1" x14ac:dyDescent="0.3">
      <c r="A46" s="107"/>
      <c r="B46" s="21"/>
      <c r="C46" s="105"/>
      <c r="D46" s="16"/>
      <c r="E46" s="105"/>
      <c r="F46" s="16"/>
      <c r="G46" s="105"/>
      <c r="H46" s="16"/>
      <c r="I46" s="105"/>
      <c r="J46" s="16"/>
      <c r="K46" s="105"/>
      <c r="L46" s="16"/>
      <c r="M46" s="105"/>
      <c r="N46" s="43"/>
      <c r="O46" s="106"/>
      <c r="P46" s="120"/>
      <c r="Q46" s="120"/>
      <c r="R46" s="105"/>
      <c r="S46" s="51"/>
      <c r="T46" s="105"/>
      <c r="U46" s="59"/>
      <c r="V46" s="105"/>
      <c r="W46" s="53"/>
      <c r="X46" s="105"/>
      <c r="Y46" s="59"/>
      <c r="Z46" s="105"/>
      <c r="AA46"/>
      <c r="AB46" s="105"/>
      <c r="AC46" s="38"/>
      <c r="AD46"/>
      <c r="AE46" s="121" t="s">
        <v>19</v>
      </c>
      <c r="AF46" s="122" t="s">
        <v>68</v>
      </c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3">
        <f>BQ8</f>
        <v>25</v>
      </c>
      <c r="AS46" s="123"/>
      <c r="AT46" s="124">
        <v>25</v>
      </c>
      <c r="AU46" s="124"/>
      <c r="AV46" s="122" t="s">
        <v>39</v>
      </c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</row>
    <row r="47" spans="1:59" ht="12" customHeight="1" thickBot="1" x14ac:dyDescent="0.3">
      <c r="A47" s="107"/>
      <c r="B47" s="21"/>
      <c r="C47" s="105"/>
      <c r="D47" s="16"/>
      <c r="E47" s="105"/>
      <c r="F47" s="16"/>
      <c r="G47" s="105"/>
      <c r="H47" s="16"/>
      <c r="I47" s="105"/>
      <c r="J47" s="16"/>
      <c r="K47" s="105"/>
      <c r="L47" s="16"/>
      <c r="M47" s="105"/>
      <c r="N47" s="43"/>
      <c r="O47" s="106"/>
      <c r="P47" s="120"/>
      <c r="Q47" s="120"/>
      <c r="R47" s="105"/>
      <c r="S47" s="51"/>
      <c r="T47" s="105"/>
      <c r="U47" s="59"/>
      <c r="V47" s="105"/>
      <c r="W47" s="53"/>
      <c r="X47" s="105"/>
      <c r="Y47" s="59"/>
      <c r="Z47" s="105"/>
      <c r="AA47"/>
      <c r="AB47" s="105"/>
      <c r="AC47" s="38"/>
      <c r="AD47"/>
      <c r="AE47" s="121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3"/>
      <c r="AS47" s="123"/>
      <c r="AT47" s="124"/>
      <c r="AU47" s="124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</row>
    <row r="48" spans="1:59" ht="12" customHeight="1" thickBot="1" x14ac:dyDescent="0.3">
      <c r="A48" s="107"/>
      <c r="B48" s="21"/>
      <c r="C48" s="105"/>
      <c r="D48" s="16"/>
      <c r="E48" s="105"/>
      <c r="F48" s="16"/>
      <c r="G48" s="105"/>
      <c r="H48" s="16"/>
      <c r="I48" s="105"/>
      <c r="J48" s="16"/>
      <c r="K48" s="105"/>
      <c r="L48" s="16"/>
      <c r="M48" s="105"/>
      <c r="N48" s="43"/>
      <c r="O48" s="106"/>
      <c r="P48" s="120"/>
      <c r="Q48" s="120"/>
      <c r="R48" s="105"/>
      <c r="S48" s="51"/>
      <c r="T48" s="105"/>
      <c r="U48" s="59"/>
      <c r="V48" s="105"/>
      <c r="W48" s="59"/>
      <c r="X48" s="105"/>
      <c r="Y48" s="59"/>
      <c r="Z48" s="105"/>
      <c r="AA48" s="43"/>
      <c r="AB48" s="105"/>
      <c r="AC48" s="38"/>
      <c r="AD48"/>
      <c r="AE48" s="121" t="s">
        <v>17</v>
      </c>
      <c r="AF48" s="122" t="s">
        <v>69</v>
      </c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3">
        <f>BQ10</f>
        <v>28</v>
      </c>
      <c r="AS48" s="123"/>
      <c r="AT48" s="124">
        <v>29</v>
      </c>
      <c r="AU48" s="124"/>
      <c r="AV48" s="122" t="s">
        <v>64</v>
      </c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</row>
    <row r="49" spans="1:59" ht="12" customHeight="1" thickBot="1" x14ac:dyDescent="0.3">
      <c r="A49" s="107"/>
      <c r="B49" s="21"/>
      <c r="C49" s="105"/>
      <c r="D49" s="16"/>
      <c r="E49" s="105"/>
      <c r="F49" s="16"/>
      <c r="G49" s="105"/>
      <c r="H49" s="16"/>
      <c r="I49" s="105"/>
      <c r="J49" s="16"/>
      <c r="K49" s="105"/>
      <c r="L49" s="16"/>
      <c r="M49" s="105"/>
      <c r="N49" s="43"/>
      <c r="O49" s="106"/>
      <c r="P49" s="120"/>
      <c r="Q49" s="120"/>
      <c r="R49" s="105"/>
      <c r="S49" s="51"/>
      <c r="T49" s="105"/>
      <c r="U49" s="59"/>
      <c r="V49" s="105"/>
      <c r="W49" s="59"/>
      <c r="X49" s="105"/>
      <c r="Y49" s="59"/>
      <c r="Z49" s="105"/>
      <c r="AA49" s="43"/>
      <c r="AB49" s="105"/>
      <c r="AC49" s="38"/>
      <c r="AD49"/>
      <c r="AE49" s="121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3"/>
      <c r="AS49" s="123"/>
      <c r="AT49" s="124"/>
      <c r="AU49" s="124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</row>
    <row r="50" spans="1:59" ht="12" customHeight="1" thickBot="1" x14ac:dyDescent="0.3">
      <c r="A50" s="107"/>
      <c r="B50" s="22"/>
      <c r="C50" s="105"/>
      <c r="D50" s="26"/>
      <c r="E50" s="105"/>
      <c r="F50" s="26"/>
      <c r="G50" s="105"/>
      <c r="H50" s="26"/>
      <c r="I50" s="105"/>
      <c r="J50" s="26"/>
      <c r="K50" s="105"/>
      <c r="L50" s="26"/>
      <c r="M50" s="105"/>
      <c r="N50" s="49"/>
      <c r="O50" s="106"/>
      <c r="P50" s="120"/>
      <c r="Q50" s="120"/>
      <c r="R50" s="105"/>
      <c r="S50" s="54"/>
      <c r="T50" s="105"/>
      <c r="U50" s="55"/>
      <c r="V50" s="105"/>
      <c r="W50" s="49"/>
      <c r="X50" s="105"/>
      <c r="Y50" s="55"/>
      <c r="Z50" s="105"/>
      <c r="AA50" s="49"/>
      <c r="AB50" s="105"/>
      <c r="AC50" s="55"/>
      <c r="AD50"/>
      <c r="AE50" s="121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3"/>
      <c r="AS50" s="123"/>
      <c r="AT50" s="124"/>
      <c r="AU50" s="124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</row>
    <row r="51" spans="1:59" ht="12" customHeight="1" thickBot="1" x14ac:dyDescent="0.3">
      <c r="A51" s="107">
        <f>M45+1</f>
        <v>13</v>
      </c>
      <c r="B51" s="20"/>
      <c r="C51" s="105">
        <f>A51+1</f>
        <v>14</v>
      </c>
      <c r="D51" s="23"/>
      <c r="E51" s="105">
        <f>C51+1</f>
        <v>15</v>
      </c>
      <c r="F51" s="23"/>
      <c r="G51" s="105">
        <f>E51+1</f>
        <v>16</v>
      </c>
      <c r="H51" s="23"/>
      <c r="I51" s="105">
        <f>G51+1</f>
        <v>17</v>
      </c>
      <c r="J51" s="23"/>
      <c r="K51" s="105">
        <f>I51+1</f>
        <v>18</v>
      </c>
      <c r="L51" s="23"/>
      <c r="M51" s="105">
        <f>K51+1</f>
        <v>19</v>
      </c>
      <c r="N51" s="62"/>
      <c r="O51" s="106"/>
      <c r="P51" s="120">
        <v>14</v>
      </c>
      <c r="Q51" s="120"/>
      <c r="R51" s="105">
        <v>15</v>
      </c>
      <c r="S51" s="51"/>
      <c r="T51" s="105">
        <v>16</v>
      </c>
      <c r="U51" s="59"/>
      <c r="V51" s="105">
        <v>17</v>
      </c>
      <c r="W51" s="53"/>
      <c r="X51" s="105">
        <v>18</v>
      </c>
      <c r="Y51" s="59"/>
      <c r="Z51" s="105">
        <v>19</v>
      </c>
      <c r="AA51"/>
      <c r="AB51" s="105">
        <v>20</v>
      </c>
      <c r="AC51" s="38"/>
      <c r="AD51"/>
      <c r="AE51" s="121" t="s">
        <v>15</v>
      </c>
      <c r="AF51" s="125" t="s">
        <v>72</v>
      </c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3">
        <v>48</v>
      </c>
      <c r="AS51" s="123"/>
      <c r="AT51" s="124">
        <f>BQ12</f>
        <v>48</v>
      </c>
      <c r="AU51" s="124"/>
      <c r="AV51" s="125" t="s">
        <v>73</v>
      </c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</row>
    <row r="52" spans="1:59" ht="12" customHeight="1" thickBot="1" x14ac:dyDescent="0.3">
      <c r="A52" s="107"/>
      <c r="B52" s="21"/>
      <c r="C52" s="105"/>
      <c r="D52" s="16"/>
      <c r="E52" s="105"/>
      <c r="F52" s="16"/>
      <c r="G52" s="105"/>
      <c r="H52" s="16"/>
      <c r="I52" s="105"/>
      <c r="J52" s="16"/>
      <c r="K52" s="105"/>
      <c r="L52" s="16"/>
      <c r="M52" s="105"/>
      <c r="N52" s="43"/>
      <c r="O52" s="106"/>
      <c r="P52" s="120"/>
      <c r="Q52" s="120"/>
      <c r="R52" s="105"/>
      <c r="S52" s="51"/>
      <c r="T52" s="105"/>
      <c r="U52" s="59"/>
      <c r="V52" s="105"/>
      <c r="W52" s="53"/>
      <c r="X52" s="105"/>
      <c r="Y52" s="59"/>
      <c r="Z52" s="105"/>
      <c r="AA52"/>
      <c r="AB52" s="105"/>
      <c r="AC52" s="38"/>
      <c r="AD52"/>
      <c r="AE52" s="121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3"/>
      <c r="AS52" s="123"/>
      <c r="AT52" s="124"/>
      <c r="AU52" s="124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</row>
    <row r="53" spans="1:59" ht="12" customHeight="1" thickBot="1" x14ac:dyDescent="0.3">
      <c r="A53" s="107"/>
      <c r="B53" s="21"/>
      <c r="C53" s="105"/>
      <c r="D53" s="16"/>
      <c r="E53" s="105"/>
      <c r="F53" s="16"/>
      <c r="G53" s="105"/>
      <c r="H53" s="16"/>
      <c r="I53" s="105"/>
      <c r="J53" s="16"/>
      <c r="K53" s="105"/>
      <c r="L53" s="16"/>
      <c r="M53" s="105"/>
      <c r="N53" s="43"/>
      <c r="O53" s="106"/>
      <c r="P53" s="120"/>
      <c r="Q53" s="120"/>
      <c r="R53" s="105"/>
      <c r="S53" s="51"/>
      <c r="T53" s="105"/>
      <c r="U53" s="59"/>
      <c r="V53" s="105"/>
      <c r="W53" s="53"/>
      <c r="X53" s="105"/>
      <c r="Y53" s="59"/>
      <c r="Z53" s="105"/>
      <c r="AA53"/>
      <c r="AB53" s="105"/>
      <c r="AC53" s="38"/>
      <c r="AD53"/>
      <c r="AE53" s="121" t="s">
        <v>16</v>
      </c>
      <c r="AF53" s="122" t="s">
        <v>71</v>
      </c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3">
        <v>45</v>
      </c>
      <c r="AS53" s="123"/>
      <c r="AT53" s="124">
        <f>BQ14</f>
        <v>44</v>
      </c>
      <c r="AU53" s="124"/>
      <c r="AV53" s="122" t="s">
        <v>79</v>
      </c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</row>
    <row r="54" spans="1:59" ht="12" customHeight="1" thickBot="1" x14ac:dyDescent="0.3">
      <c r="A54" s="107"/>
      <c r="B54" s="21"/>
      <c r="C54" s="105"/>
      <c r="D54" s="16"/>
      <c r="E54" s="105"/>
      <c r="F54" s="16"/>
      <c r="G54" s="105"/>
      <c r="H54" s="16"/>
      <c r="I54" s="105"/>
      <c r="J54" s="16"/>
      <c r="K54" s="105"/>
      <c r="L54" s="16"/>
      <c r="M54" s="105"/>
      <c r="N54" s="43"/>
      <c r="O54" s="106"/>
      <c r="P54" s="120"/>
      <c r="Q54" s="120"/>
      <c r="R54" s="105"/>
      <c r="S54" s="51"/>
      <c r="T54" s="105"/>
      <c r="U54" s="59"/>
      <c r="V54" s="105"/>
      <c r="W54" s="59"/>
      <c r="X54" s="105"/>
      <c r="Y54" s="59"/>
      <c r="Z54" s="105"/>
      <c r="AA54" s="43"/>
      <c r="AB54" s="105"/>
      <c r="AC54" s="38"/>
      <c r="AD54"/>
      <c r="AE54" s="121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3"/>
      <c r="AS54" s="123"/>
      <c r="AT54" s="124"/>
      <c r="AU54" s="124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</row>
    <row r="55" spans="1:59" ht="12" customHeight="1" thickBot="1" x14ac:dyDescent="0.3">
      <c r="A55" s="107"/>
      <c r="B55" s="22"/>
      <c r="C55" s="105"/>
      <c r="D55" s="26"/>
      <c r="E55" s="105"/>
      <c r="F55" s="26"/>
      <c r="G55" s="105"/>
      <c r="H55" s="26"/>
      <c r="I55" s="105"/>
      <c r="J55" s="26"/>
      <c r="K55" s="105"/>
      <c r="L55" s="26"/>
      <c r="M55" s="105"/>
      <c r="N55" s="49"/>
      <c r="O55" s="106"/>
      <c r="P55" s="120"/>
      <c r="Q55" s="120"/>
      <c r="R55" s="105"/>
      <c r="S55" s="54"/>
      <c r="T55" s="105"/>
      <c r="U55" s="55"/>
      <c r="V55" s="105"/>
      <c r="W55" s="49"/>
      <c r="X55" s="105"/>
      <c r="Y55" s="55"/>
      <c r="Z55" s="105"/>
      <c r="AA55" s="49"/>
      <c r="AB55" s="105"/>
      <c r="AC55" s="55"/>
      <c r="AD55"/>
      <c r="AE55" s="121" t="s">
        <v>20</v>
      </c>
      <c r="AF55" s="125" t="s">
        <v>74</v>
      </c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3">
        <v>67</v>
      </c>
      <c r="AS55" s="123"/>
      <c r="AT55" s="124">
        <f>BQ16</f>
        <v>0</v>
      </c>
      <c r="AU55" s="124"/>
      <c r="AV55" s="122" t="s">
        <v>76</v>
      </c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</row>
    <row r="56" spans="1:59" ht="12" customHeight="1" thickBot="1" x14ac:dyDescent="0.3">
      <c r="A56" s="107">
        <f>M51+1</f>
        <v>20</v>
      </c>
      <c r="B56" s="20"/>
      <c r="C56" s="105">
        <f>A56+1</f>
        <v>21</v>
      </c>
      <c r="D56" s="23"/>
      <c r="E56" s="105">
        <f>C56+1</f>
        <v>22</v>
      </c>
      <c r="F56" s="23"/>
      <c r="G56" s="105">
        <f>E56+1</f>
        <v>23</v>
      </c>
      <c r="H56" s="23"/>
      <c r="I56" s="105">
        <f>G56+1</f>
        <v>24</v>
      </c>
      <c r="J56" s="23"/>
      <c r="K56" s="105">
        <f>I56+1</f>
        <v>25</v>
      </c>
      <c r="L56" s="23"/>
      <c r="M56" s="105">
        <f>K56+1</f>
        <v>26</v>
      </c>
      <c r="N56" s="62"/>
      <c r="O56" s="106"/>
      <c r="P56" s="120">
        <v>21</v>
      </c>
      <c r="Q56" s="120"/>
      <c r="R56" s="105">
        <v>22</v>
      </c>
      <c r="S56" s="51"/>
      <c r="T56" s="105">
        <v>23</v>
      </c>
      <c r="U56" s="59"/>
      <c r="V56" s="105">
        <v>24</v>
      </c>
      <c r="W56" s="53"/>
      <c r="X56" s="105">
        <v>25</v>
      </c>
      <c r="Y56" s="59"/>
      <c r="Z56" s="105"/>
      <c r="AA56"/>
      <c r="AB56" s="105">
        <v>27</v>
      </c>
      <c r="AC56" s="38"/>
      <c r="AD56"/>
      <c r="AE56" s="121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3"/>
      <c r="AS56" s="123"/>
      <c r="AT56" s="124"/>
      <c r="AU56" s="124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</row>
    <row r="57" spans="1:59" ht="12" customHeight="1" thickBot="1" x14ac:dyDescent="0.3">
      <c r="A57" s="107"/>
      <c r="B57" s="21"/>
      <c r="C57" s="105"/>
      <c r="D57" s="16"/>
      <c r="E57" s="105"/>
      <c r="F57" s="16"/>
      <c r="G57" s="105"/>
      <c r="H57" s="16"/>
      <c r="I57" s="105"/>
      <c r="J57" s="16"/>
      <c r="K57" s="105"/>
      <c r="L57" s="16"/>
      <c r="M57" s="105"/>
      <c r="N57" s="43"/>
      <c r="O57" s="106"/>
      <c r="P57" s="120"/>
      <c r="Q57" s="120"/>
      <c r="R57" s="105"/>
      <c r="S57" s="51"/>
      <c r="T57" s="105"/>
      <c r="U57" s="59"/>
      <c r="V57" s="105"/>
      <c r="W57" s="53"/>
      <c r="X57" s="105"/>
      <c r="Y57" s="59"/>
      <c r="Z57" s="105"/>
      <c r="AA57"/>
      <c r="AB57" s="105"/>
      <c r="AC57" s="38"/>
      <c r="AD57"/>
      <c r="AE57" s="121" t="s">
        <v>18</v>
      </c>
      <c r="AF57" s="122" t="s">
        <v>90</v>
      </c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3">
        <v>67</v>
      </c>
      <c r="AS57" s="123"/>
      <c r="AT57" s="124">
        <f>BQ19</f>
        <v>0</v>
      </c>
      <c r="AU57" s="124"/>
      <c r="AV57" s="122" t="s">
        <v>76</v>
      </c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</row>
    <row r="58" spans="1:59" ht="12" customHeight="1" thickBot="1" x14ac:dyDescent="0.3">
      <c r="A58" s="107"/>
      <c r="B58" s="21"/>
      <c r="C58" s="105"/>
      <c r="D58" s="16"/>
      <c r="E58" s="105"/>
      <c r="F58" s="16"/>
      <c r="G58" s="105"/>
      <c r="H58" s="16"/>
      <c r="I58" s="105"/>
      <c r="J58" s="16"/>
      <c r="K58" s="105"/>
      <c r="L58" s="16"/>
      <c r="M58" s="105"/>
      <c r="N58" s="43"/>
      <c r="O58" s="106"/>
      <c r="P58" s="120"/>
      <c r="Q58" s="120"/>
      <c r="R58" s="105"/>
      <c r="S58" s="51"/>
      <c r="T58" s="105"/>
      <c r="U58" s="59"/>
      <c r="V58" s="105"/>
      <c r="W58" s="53"/>
      <c r="X58" s="105"/>
      <c r="Y58" s="59"/>
      <c r="Z58" s="105"/>
      <c r="AA58" s="16"/>
      <c r="AB58" s="105"/>
      <c r="AC58" s="38"/>
      <c r="AD58"/>
      <c r="AE58" s="121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3"/>
      <c r="AS58" s="123"/>
      <c r="AT58" s="124"/>
      <c r="AU58" s="124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</row>
    <row r="59" spans="1:59" ht="12" customHeight="1" thickBot="1" x14ac:dyDescent="0.3">
      <c r="A59" s="107"/>
      <c r="B59" s="21"/>
      <c r="C59" s="105"/>
      <c r="D59" s="16"/>
      <c r="E59" s="105"/>
      <c r="F59" s="16"/>
      <c r="G59" s="105"/>
      <c r="H59" s="16"/>
      <c r="I59" s="105"/>
      <c r="J59" s="16"/>
      <c r="K59" s="105"/>
      <c r="L59" s="16"/>
      <c r="M59" s="105"/>
      <c r="N59" s="43"/>
      <c r="O59" s="106"/>
      <c r="P59" s="120"/>
      <c r="Q59" s="120"/>
      <c r="R59" s="105"/>
      <c r="S59" s="51"/>
      <c r="T59" s="105"/>
      <c r="U59" s="59"/>
      <c r="V59" s="105"/>
      <c r="W59" s="59"/>
      <c r="X59" s="105"/>
      <c r="Y59" s="59"/>
      <c r="Z59" s="105"/>
      <c r="AA59" s="16"/>
      <c r="AB59" s="105"/>
      <c r="AC59" s="38"/>
      <c r="AD59"/>
      <c r="AE59" s="121" t="s">
        <v>21</v>
      </c>
      <c r="AF59" s="122" t="s">
        <v>75</v>
      </c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3">
        <v>67</v>
      </c>
      <c r="AS59" s="123"/>
      <c r="AT59" s="124"/>
      <c r="AU59" s="124"/>
      <c r="AV59" s="122" t="s">
        <v>76</v>
      </c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</row>
    <row r="60" spans="1:59" ht="12" customHeight="1" thickBot="1" x14ac:dyDescent="0.3">
      <c r="A60" s="107"/>
      <c r="B60" s="21"/>
      <c r="C60" s="105"/>
      <c r="D60" s="16"/>
      <c r="E60" s="105"/>
      <c r="F60" s="16"/>
      <c r="G60" s="105"/>
      <c r="H60" s="16"/>
      <c r="I60" s="105"/>
      <c r="J60" s="16"/>
      <c r="K60" s="105"/>
      <c r="L60" s="16"/>
      <c r="M60" s="105"/>
      <c r="N60" s="43"/>
      <c r="O60" s="106"/>
      <c r="P60" s="120"/>
      <c r="Q60" s="120"/>
      <c r="R60" s="105"/>
      <c r="S60" s="51"/>
      <c r="T60" s="105"/>
      <c r="U60" s="59"/>
      <c r="V60" s="105"/>
      <c r="W60" s="59"/>
      <c r="X60" s="105"/>
      <c r="Y60" s="59"/>
      <c r="Z60" s="105"/>
      <c r="AA60" s="16"/>
      <c r="AB60" s="105"/>
      <c r="AC60" s="38"/>
      <c r="AD60"/>
      <c r="AE60" s="121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3"/>
      <c r="AS60" s="123"/>
      <c r="AT60" s="124"/>
      <c r="AU60" s="124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</row>
    <row r="61" spans="1:59" ht="12" customHeight="1" thickBot="1" x14ac:dyDescent="0.3">
      <c r="A61" s="107"/>
      <c r="B61" s="22"/>
      <c r="C61" s="105"/>
      <c r="D61" s="26"/>
      <c r="E61" s="105"/>
      <c r="F61" s="26"/>
      <c r="G61" s="105"/>
      <c r="H61" s="26"/>
      <c r="I61" s="105"/>
      <c r="J61" s="26"/>
      <c r="K61" s="105"/>
      <c r="L61" s="26"/>
      <c r="M61" s="105"/>
      <c r="N61" s="49"/>
      <c r="O61" s="106"/>
      <c r="P61" s="120"/>
      <c r="Q61" s="120"/>
      <c r="R61" s="105"/>
      <c r="S61" s="54"/>
      <c r="T61" s="105"/>
      <c r="U61" s="55"/>
      <c r="V61" s="105"/>
      <c r="W61" s="49"/>
      <c r="X61" s="105"/>
      <c r="Y61" s="55"/>
      <c r="Z61" s="105"/>
      <c r="AA61" s="49"/>
      <c r="AB61" s="105"/>
      <c r="AC61" s="55"/>
      <c r="AD61"/>
      <c r="AE61" s="121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3"/>
      <c r="AS61" s="123"/>
      <c r="AT61" s="124"/>
      <c r="AU61" s="124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</row>
    <row r="62" spans="1:59" ht="12" customHeight="1" thickBot="1" x14ac:dyDescent="0.3">
      <c r="A62" s="107">
        <f>M56+1</f>
        <v>27</v>
      </c>
      <c r="B62" s="20"/>
      <c r="C62" s="105">
        <f>A62+1</f>
        <v>28</v>
      </c>
      <c r="D62" s="23"/>
      <c r="E62" s="105">
        <f>C62+1</f>
        <v>29</v>
      </c>
      <c r="F62" s="23"/>
      <c r="G62" s="105">
        <f>E62+1</f>
        <v>30</v>
      </c>
      <c r="H62" s="23"/>
      <c r="I62" s="105">
        <f>G62+1</f>
        <v>31</v>
      </c>
      <c r="J62" s="23"/>
      <c r="K62" s="105"/>
      <c r="L62" s="23"/>
      <c r="M62" s="105"/>
      <c r="N62" s="32"/>
      <c r="O62" s="106"/>
      <c r="P62" s="120">
        <v>28</v>
      </c>
      <c r="Q62" s="120"/>
      <c r="R62" s="105">
        <v>29</v>
      </c>
      <c r="S62" s="51"/>
      <c r="T62" s="105">
        <v>30</v>
      </c>
      <c r="U62" s="59"/>
      <c r="V62" s="105">
        <v>31</v>
      </c>
      <c r="W62" s="53"/>
      <c r="X62" s="129"/>
      <c r="Y62" s="129"/>
      <c r="Z62" s="129"/>
      <c r="AA62" s="129"/>
      <c r="AB62" s="129"/>
      <c r="AC62" s="129"/>
      <c r="AD62"/>
      <c r="AE62" s="121" t="s">
        <v>22</v>
      </c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30"/>
      <c r="AS62" s="130"/>
      <c r="AT62" s="124"/>
      <c r="AU62" s="124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</row>
    <row r="63" spans="1:59" ht="12" customHeight="1" thickBot="1" x14ac:dyDescent="0.3">
      <c r="A63" s="107"/>
      <c r="B63" s="21"/>
      <c r="C63" s="105"/>
      <c r="D63" s="16"/>
      <c r="E63" s="105"/>
      <c r="F63" s="16"/>
      <c r="G63" s="105"/>
      <c r="H63" s="16"/>
      <c r="I63" s="105"/>
      <c r="J63" s="16"/>
      <c r="K63" s="105"/>
      <c r="L63" s="16"/>
      <c r="M63" s="105"/>
      <c r="N63" s="37"/>
      <c r="O63" s="106"/>
      <c r="P63" s="120"/>
      <c r="Q63" s="120"/>
      <c r="R63" s="105"/>
      <c r="S63" s="51"/>
      <c r="T63" s="105"/>
      <c r="U63" s="59"/>
      <c r="V63" s="105"/>
      <c r="W63" s="53"/>
      <c r="X63" s="129"/>
      <c r="Y63" s="129"/>
      <c r="Z63" s="129"/>
      <c r="AA63" s="129"/>
      <c r="AB63" s="129"/>
      <c r="AC63" s="129"/>
      <c r="AD63"/>
      <c r="AE63" s="121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30"/>
      <c r="AS63" s="130"/>
      <c r="AT63" s="124"/>
      <c r="AU63" s="124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</row>
    <row r="64" spans="1:59" ht="12" customHeight="1" x14ac:dyDescent="0.25">
      <c r="A64" s="107"/>
      <c r="B64" s="21"/>
      <c r="C64" s="105"/>
      <c r="D64" s="16"/>
      <c r="E64" s="105"/>
      <c r="F64" s="16"/>
      <c r="G64" s="105"/>
      <c r="H64" s="16"/>
      <c r="I64" s="105"/>
      <c r="J64" s="16"/>
      <c r="K64" s="105"/>
      <c r="L64" s="16"/>
      <c r="M64" s="105"/>
      <c r="N64" s="37"/>
      <c r="O64" s="106"/>
      <c r="P64" s="120"/>
      <c r="Q64" s="120"/>
      <c r="R64" s="105"/>
      <c r="S64" s="51"/>
      <c r="T64" s="105"/>
      <c r="U64" s="59"/>
      <c r="V64" s="105"/>
      <c r="W64" s="53"/>
      <c r="X64" s="129"/>
      <c r="Y64" s="129"/>
      <c r="Z64" s="129"/>
      <c r="AA64" s="129"/>
      <c r="AB64" s="129"/>
      <c r="AC64" s="129"/>
      <c r="AD64"/>
      <c r="AE64" s="5"/>
      <c r="AF64" s="5"/>
      <c r="AG64" s="5"/>
      <c r="AH64" s="5"/>
      <c r="AI64" s="5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1:59" ht="15" customHeight="1" x14ac:dyDescent="0.25">
      <c r="A65" s="107"/>
      <c r="B65" s="21"/>
      <c r="C65" s="105"/>
      <c r="D65" s="16"/>
      <c r="E65" s="105"/>
      <c r="F65" s="16"/>
      <c r="G65" s="105"/>
      <c r="H65" s="16"/>
      <c r="I65" s="105"/>
      <c r="J65" s="16"/>
      <c r="K65" s="105"/>
      <c r="L65" s="16"/>
      <c r="M65" s="105"/>
      <c r="N65" s="37"/>
      <c r="O65" s="106"/>
      <c r="P65" s="120"/>
      <c r="Q65" s="120"/>
      <c r="R65" s="105"/>
      <c r="S65" s="51"/>
      <c r="T65" s="105"/>
      <c r="U65" s="59"/>
      <c r="V65" s="105"/>
      <c r="W65" s="59"/>
      <c r="X65" s="129"/>
      <c r="Y65" s="129"/>
      <c r="Z65" s="129"/>
      <c r="AA65" s="129"/>
      <c r="AB65" s="129"/>
      <c r="AC65" s="129"/>
      <c r="AD65"/>
      <c r="AE65" s="5"/>
      <c r="AF65" s="5"/>
      <c r="AG65" s="5"/>
      <c r="AH65" s="5"/>
      <c r="AI65" s="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 ht="12" customHeight="1" x14ac:dyDescent="0.25">
      <c r="A66" s="107"/>
      <c r="B66" s="22"/>
      <c r="C66" s="105"/>
      <c r="D66" s="49"/>
      <c r="E66" s="105"/>
      <c r="F66" s="56"/>
      <c r="G66" s="105"/>
      <c r="H66" s="49"/>
      <c r="I66" s="105"/>
      <c r="J66" s="49"/>
      <c r="K66" s="105"/>
      <c r="L66" s="48"/>
      <c r="M66" s="105"/>
      <c r="N66" s="48"/>
      <c r="O66" s="106"/>
      <c r="P66" s="120"/>
      <c r="Q66" s="120"/>
      <c r="R66" s="105"/>
      <c r="S66" s="49"/>
      <c r="T66" s="105"/>
      <c r="U66" s="55"/>
      <c r="V66" s="105"/>
      <c r="W66" s="49"/>
      <c r="X66" s="129"/>
      <c r="Y66" s="129"/>
      <c r="Z66" s="129"/>
      <c r="AA66" s="129"/>
      <c r="AB66" s="129"/>
      <c r="AC66" s="129"/>
      <c r="AD66"/>
      <c r="AE66" s="5"/>
      <c r="AF66" s="5"/>
      <c r="AG66" s="5"/>
      <c r="AH66" s="5"/>
      <c r="AI66" s="5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  <row r="67" spans="1:59" ht="12.75" customHeigh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</row>
    <row r="68" spans="1:59" ht="15" customHeight="1" x14ac:dyDescent="0.25">
      <c r="A68" s="58" t="s">
        <v>40</v>
      </c>
      <c r="B68"/>
      <c r="C68"/>
      <c r="D68"/>
      <c r="E68"/>
      <c r="F68"/>
      <c r="G68"/>
      <c r="H68"/>
      <c r="I68"/>
      <c r="J68"/>
      <c r="K68"/>
      <c r="L68"/>
      <c r="M68"/>
      <c r="N68"/>
      <c r="O68" s="131" t="s">
        <v>41</v>
      </c>
      <c r="P68" s="131"/>
      <c r="Q68" s="131"/>
      <c r="R68" s="131"/>
      <c r="S68" s="59"/>
      <c r="T68"/>
      <c r="U68"/>
      <c r="V68" s="60"/>
      <c r="W68"/>
      <c r="X68" s="61"/>
      <c r="Y68"/>
      <c r="Z68"/>
      <c r="AA68"/>
      <c r="AB68"/>
      <c r="AC68"/>
      <c r="AD68"/>
      <c r="AE68"/>
      <c r="AF68"/>
      <c r="AG68"/>
      <c r="AH68"/>
      <c r="AI68"/>
      <c r="AJ68"/>
      <c r="AK68"/>
      <c r="AL68" s="131" t="s">
        <v>41</v>
      </c>
      <c r="AM68" s="131"/>
      <c r="AN68" s="131"/>
      <c r="AO68" s="131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ht="15" customHeight="1" x14ac:dyDescent="0.25">
      <c r="A69" s="132"/>
      <c r="B69" s="132"/>
      <c r="C69" s="132"/>
      <c r="D69" s="132"/>
      <c r="E69" s="132"/>
      <c r="F69" s="132"/>
      <c r="G69" s="59"/>
      <c r="H69" s="133"/>
      <c r="I69" s="133"/>
      <c r="J69" s="133"/>
      <c r="K69" s="133"/>
      <c r="L69" s="133"/>
      <c r="M69" s="133"/>
      <c r="N69" s="59"/>
      <c r="O69" s="134"/>
      <c r="P69" s="134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59"/>
      <c r="AL69" s="134"/>
      <c r="AM69" s="134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</row>
    <row r="70" spans="1:59" ht="15" customHeight="1" x14ac:dyDescent="0.25">
      <c r="A70" s="135"/>
      <c r="B70" s="135"/>
      <c r="C70" s="135"/>
      <c r="D70" s="135"/>
      <c r="E70" s="135"/>
      <c r="F70" s="135"/>
      <c r="G70" s="59"/>
      <c r="H70" s="136"/>
      <c r="I70" s="136"/>
      <c r="J70" s="136"/>
      <c r="K70" s="136"/>
      <c r="L70" s="136"/>
      <c r="M70" s="136"/>
      <c r="N70" s="59"/>
      <c r="O70" s="137"/>
      <c r="P70" s="137"/>
      <c r="Q70" s="138"/>
      <c r="R70" s="138"/>
      <c r="S70" s="138"/>
      <c r="T70" s="138"/>
      <c r="U70" s="138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59"/>
      <c r="AL70" s="137"/>
      <c r="AM70" s="137"/>
      <c r="AN70" s="138"/>
      <c r="AO70" s="138"/>
      <c r="AP70" s="138"/>
      <c r="AQ70" s="138"/>
      <c r="AR70" s="138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</row>
    <row r="71" spans="1:59" ht="15" customHeight="1" x14ac:dyDescent="0.25">
      <c r="A71" s="135"/>
      <c r="B71" s="135"/>
      <c r="C71" s="135"/>
      <c r="D71" s="135"/>
      <c r="E71" s="135"/>
      <c r="F71" s="135"/>
      <c r="G71" s="59"/>
      <c r="H71" s="136"/>
      <c r="I71" s="136"/>
      <c r="J71" s="136"/>
      <c r="K71" s="136"/>
      <c r="L71" s="136"/>
      <c r="M71" s="136"/>
      <c r="N71" s="59"/>
      <c r="O71" s="137"/>
      <c r="P71" s="137"/>
      <c r="Q71" s="138"/>
      <c r="R71" s="138"/>
      <c r="S71" s="138"/>
      <c r="T71" s="138"/>
      <c r="U71" s="138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59"/>
      <c r="AL71" s="137"/>
      <c r="AM71" s="137"/>
      <c r="AN71" s="138"/>
      <c r="AO71" s="138"/>
      <c r="AP71" s="138"/>
      <c r="AQ71" s="138"/>
      <c r="AR71" s="138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</row>
    <row r="72" spans="1:59" ht="15" customHeight="1" x14ac:dyDescent="0.25">
      <c r="A72" s="135"/>
      <c r="B72" s="135"/>
      <c r="C72" s="135"/>
      <c r="D72" s="135"/>
      <c r="E72" s="135"/>
      <c r="F72" s="135"/>
      <c r="G72" s="59"/>
      <c r="H72" s="136"/>
      <c r="I72" s="136"/>
      <c r="J72" s="136"/>
      <c r="K72" s="136"/>
      <c r="L72" s="136"/>
      <c r="M72" s="136"/>
      <c r="N72" s="59"/>
      <c r="O72" s="137"/>
      <c r="P72" s="137"/>
      <c r="Q72" s="138"/>
      <c r="R72" s="138"/>
      <c r="S72" s="138"/>
      <c r="T72" s="138"/>
      <c r="U72" s="138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59"/>
      <c r="AL72" s="137"/>
      <c r="AM72" s="137"/>
      <c r="AN72" s="138"/>
      <c r="AO72" s="138"/>
      <c r="AP72" s="138"/>
      <c r="AQ72" s="138"/>
      <c r="AR72" s="138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</row>
    <row r="73" spans="1:59" ht="15" customHeight="1" x14ac:dyDescent="0.25">
      <c r="A73" s="135"/>
      <c r="B73" s="135"/>
      <c r="C73" s="135"/>
      <c r="D73" s="135"/>
      <c r="E73" s="135"/>
      <c r="F73" s="135"/>
      <c r="G73" s="59"/>
      <c r="H73" s="136"/>
      <c r="I73" s="136"/>
      <c r="J73" s="136"/>
      <c r="K73" s="136"/>
      <c r="L73" s="136"/>
      <c r="M73" s="136"/>
      <c r="N73" s="59"/>
      <c r="O73" s="137"/>
      <c r="P73" s="137"/>
      <c r="Q73" s="138"/>
      <c r="R73" s="138"/>
      <c r="S73" s="138"/>
      <c r="T73" s="138"/>
      <c r="U73" s="138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59"/>
      <c r="AL73" s="134"/>
      <c r="AM73" s="134"/>
      <c r="AN73" s="138"/>
      <c r="AO73" s="138"/>
      <c r="AP73" s="138"/>
      <c r="AQ73" s="138"/>
      <c r="AR73" s="138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</row>
    <row r="74" spans="1:59" ht="15" customHeight="1" x14ac:dyDescent="0.25">
      <c r="A74" s="135"/>
      <c r="B74" s="135"/>
      <c r="C74" s="135"/>
      <c r="D74" s="135"/>
      <c r="E74" s="135"/>
      <c r="F74" s="135"/>
      <c r="G74" s="59"/>
      <c r="H74" s="136"/>
      <c r="I74" s="136"/>
      <c r="J74" s="136"/>
      <c r="K74" s="136"/>
      <c r="L74" s="136"/>
      <c r="M74" s="136"/>
      <c r="N74" s="59"/>
      <c r="O74" s="140"/>
      <c r="P74" s="140"/>
      <c r="Q74" s="138"/>
      <c r="R74" s="138"/>
      <c r="S74" s="138"/>
      <c r="T74" s="138"/>
      <c r="U74" s="138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59"/>
      <c r="AL74" s="137"/>
      <c r="AM74" s="137"/>
      <c r="AN74" s="138"/>
      <c r="AO74" s="138"/>
      <c r="AP74" s="138"/>
      <c r="AQ74" s="138"/>
      <c r="AR74" s="138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</row>
    <row r="75" spans="1:59" ht="15" customHeight="1" x14ac:dyDescent="0.25">
      <c r="A75" s="140"/>
      <c r="B75" s="140"/>
      <c r="C75" s="140"/>
      <c r="D75" s="140"/>
      <c r="E75" s="140"/>
      <c r="F75" s="140"/>
      <c r="G75" s="59"/>
      <c r="H75" s="136"/>
      <c r="I75" s="136"/>
      <c r="J75" s="136"/>
      <c r="K75" s="136"/>
      <c r="L75" s="136"/>
      <c r="M75" s="136"/>
      <c r="N75" s="59"/>
      <c r="O75" s="137"/>
      <c r="P75" s="137"/>
      <c r="Q75" s="138"/>
      <c r="R75" s="138"/>
      <c r="S75" s="138"/>
      <c r="T75" s="138"/>
      <c r="U75" s="138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59"/>
      <c r="AL75" s="141"/>
      <c r="AM75" s="141"/>
      <c r="AN75" s="138"/>
      <c r="AO75" s="138"/>
      <c r="AP75" s="138"/>
      <c r="AQ75" s="138"/>
      <c r="AR75" s="138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</row>
    <row r="76" spans="1:59" ht="15" customHeight="1" x14ac:dyDescent="0.25">
      <c r="A76" s="140"/>
      <c r="B76" s="140"/>
      <c r="C76" s="140"/>
      <c r="D76" s="140"/>
      <c r="E76" s="140"/>
      <c r="F76" s="140"/>
      <c r="G76" s="59"/>
      <c r="H76" s="142"/>
      <c r="I76" s="142"/>
      <c r="J76" s="142"/>
      <c r="K76" s="142"/>
      <c r="L76" s="142"/>
      <c r="M76" s="142"/>
      <c r="N76" s="59"/>
      <c r="O76" s="137"/>
      <c r="P76" s="137"/>
      <c r="Q76" s="138"/>
      <c r="R76" s="138"/>
      <c r="S76" s="138"/>
      <c r="T76" s="138"/>
      <c r="U76" s="138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L76" s="141"/>
      <c r="AM76" s="141"/>
      <c r="AN76" s="138"/>
      <c r="AO76" s="138"/>
      <c r="AP76" s="138"/>
      <c r="AQ76" s="138"/>
      <c r="AR76" s="138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</row>
  </sheetData>
  <mergeCells count="433">
    <mergeCell ref="AL76:AM76"/>
    <mergeCell ref="AN76:AR76"/>
    <mergeCell ref="AS76:BG76"/>
    <mergeCell ref="A76:D76"/>
    <mergeCell ref="E76:F76"/>
    <mergeCell ref="H76:M76"/>
    <mergeCell ref="O76:P76"/>
    <mergeCell ref="Q76:U76"/>
    <mergeCell ref="V76:AJ76"/>
    <mergeCell ref="A75:D75"/>
    <mergeCell ref="E75:F75"/>
    <mergeCell ref="H75:M75"/>
    <mergeCell ref="O75:P75"/>
    <mergeCell ref="Q75:U75"/>
    <mergeCell ref="V75:AJ75"/>
    <mergeCell ref="AL75:AM75"/>
    <mergeCell ref="AN75:AR75"/>
    <mergeCell ref="AS75:BG75"/>
    <mergeCell ref="A74:D74"/>
    <mergeCell ref="E74:F74"/>
    <mergeCell ref="H74:M74"/>
    <mergeCell ref="O74:P74"/>
    <mergeCell ref="Q74:U74"/>
    <mergeCell ref="V74:AJ74"/>
    <mergeCell ref="AL74:AM74"/>
    <mergeCell ref="AN74:AR74"/>
    <mergeCell ref="AS74:BG74"/>
    <mergeCell ref="AL72:AM72"/>
    <mergeCell ref="AN72:AR72"/>
    <mergeCell ref="AS72:BG72"/>
    <mergeCell ref="A73:D73"/>
    <mergeCell ref="E73:F73"/>
    <mergeCell ref="H73:M73"/>
    <mergeCell ref="O73:P73"/>
    <mergeCell ref="Q73:U73"/>
    <mergeCell ref="V73:AJ73"/>
    <mergeCell ref="AL73:AM73"/>
    <mergeCell ref="A72:D72"/>
    <mergeCell ref="E72:F72"/>
    <mergeCell ref="H72:M72"/>
    <mergeCell ref="O72:P72"/>
    <mergeCell ref="Q72:U72"/>
    <mergeCell ref="V72:AJ72"/>
    <mergeCell ref="AN73:AR73"/>
    <mergeCell ref="AS73:BG73"/>
    <mergeCell ref="AV62:BG63"/>
    <mergeCell ref="O68:R68"/>
    <mergeCell ref="A71:D71"/>
    <mergeCell ref="E71:F71"/>
    <mergeCell ref="H71:M71"/>
    <mergeCell ref="O71:P71"/>
    <mergeCell ref="Q71:U71"/>
    <mergeCell ref="V71:AJ71"/>
    <mergeCell ref="AL71:AM71"/>
    <mergeCell ref="AN71:AR71"/>
    <mergeCell ref="AS71:BG71"/>
    <mergeCell ref="AN69:AR69"/>
    <mergeCell ref="AS69:BG69"/>
    <mergeCell ref="A70:D70"/>
    <mergeCell ref="E70:F70"/>
    <mergeCell ref="H70:M70"/>
    <mergeCell ref="O70:P70"/>
    <mergeCell ref="Q70:U70"/>
    <mergeCell ref="V70:AJ70"/>
    <mergeCell ref="AL70:AM70"/>
    <mergeCell ref="AN70:AR70"/>
    <mergeCell ref="A69:F69"/>
    <mergeCell ref="H69:M69"/>
    <mergeCell ref="O69:P69"/>
    <mergeCell ref="Q69:U69"/>
    <mergeCell ref="V69:AJ69"/>
    <mergeCell ref="AL69:AM69"/>
    <mergeCell ref="AS70:BG70"/>
    <mergeCell ref="A56:A61"/>
    <mergeCell ref="C56:C61"/>
    <mergeCell ref="E56:E61"/>
    <mergeCell ref="G56:G61"/>
    <mergeCell ref="I56:I61"/>
    <mergeCell ref="K56:K61"/>
    <mergeCell ref="M56:M61"/>
    <mergeCell ref="P56:Q61"/>
    <mergeCell ref="AL68:AO68"/>
    <mergeCell ref="M62:M66"/>
    <mergeCell ref="P62:Q66"/>
    <mergeCell ref="R62:R66"/>
    <mergeCell ref="T62:T66"/>
    <mergeCell ref="V62:V66"/>
    <mergeCell ref="X62:AC66"/>
    <mergeCell ref="A62:A66"/>
    <mergeCell ref="C62:C66"/>
    <mergeCell ref="E62:E66"/>
    <mergeCell ref="G62:G66"/>
    <mergeCell ref="I62:I66"/>
    <mergeCell ref="K62:K66"/>
    <mergeCell ref="AE62:AE63"/>
    <mergeCell ref="AF62:AQ63"/>
    <mergeCell ref="Z56:Z61"/>
    <mergeCell ref="AR62:AS63"/>
    <mergeCell ref="R56:R61"/>
    <mergeCell ref="T56:T61"/>
    <mergeCell ref="V56:V61"/>
    <mergeCell ref="X56:X61"/>
    <mergeCell ref="AT62:AU63"/>
    <mergeCell ref="AV57:BG58"/>
    <mergeCell ref="AE59:AE61"/>
    <mergeCell ref="AF59:AQ61"/>
    <mergeCell ref="AR59:AS61"/>
    <mergeCell ref="AT59:AU61"/>
    <mergeCell ref="AV59:BG61"/>
    <mergeCell ref="AV48:BG50"/>
    <mergeCell ref="M51:M55"/>
    <mergeCell ref="P51:Q55"/>
    <mergeCell ref="R51:R55"/>
    <mergeCell ref="T51:T55"/>
    <mergeCell ref="V51:V55"/>
    <mergeCell ref="X51:X55"/>
    <mergeCell ref="AV55:BG56"/>
    <mergeCell ref="AT51:AU52"/>
    <mergeCell ref="AE55:AE56"/>
    <mergeCell ref="AF55:AQ56"/>
    <mergeCell ref="AR55:AS56"/>
    <mergeCell ref="AT57:AU58"/>
    <mergeCell ref="AE57:AE58"/>
    <mergeCell ref="AF57:AQ58"/>
    <mergeCell ref="AR57:AS58"/>
    <mergeCell ref="AB56:AB61"/>
    <mergeCell ref="A51:A55"/>
    <mergeCell ref="C51:C55"/>
    <mergeCell ref="E51:E55"/>
    <mergeCell ref="G51:G55"/>
    <mergeCell ref="I51:I55"/>
    <mergeCell ref="K51:K55"/>
    <mergeCell ref="AV51:BG52"/>
    <mergeCell ref="AE53:AE54"/>
    <mergeCell ref="AF53:AQ54"/>
    <mergeCell ref="AR53:AS54"/>
    <mergeCell ref="AT53:AU54"/>
    <mergeCell ref="AV53:BG54"/>
    <mergeCell ref="Z51:Z55"/>
    <mergeCell ref="AB51:AB55"/>
    <mergeCell ref="AE51:AE52"/>
    <mergeCell ref="AF51:AQ52"/>
    <mergeCell ref="AR51:AS52"/>
    <mergeCell ref="AT55:AU56"/>
    <mergeCell ref="A45:A50"/>
    <mergeCell ref="C45:C50"/>
    <mergeCell ref="E45:E50"/>
    <mergeCell ref="G45:G50"/>
    <mergeCell ref="I45:I50"/>
    <mergeCell ref="K45:K50"/>
    <mergeCell ref="M45:M50"/>
    <mergeCell ref="AI40:AM41"/>
    <mergeCell ref="AN40:AQ41"/>
    <mergeCell ref="P45:Q50"/>
    <mergeCell ref="R45:R50"/>
    <mergeCell ref="T45:T50"/>
    <mergeCell ref="V45:V50"/>
    <mergeCell ref="X45:X50"/>
    <mergeCell ref="Z45:Z50"/>
    <mergeCell ref="AF46:AQ47"/>
    <mergeCell ref="AE48:AE50"/>
    <mergeCell ref="AF48:AQ50"/>
    <mergeCell ref="E40:E44"/>
    <mergeCell ref="G40:G44"/>
    <mergeCell ref="I40:I44"/>
    <mergeCell ref="K40:K44"/>
    <mergeCell ref="M40:M44"/>
    <mergeCell ref="R40:R44"/>
    <mergeCell ref="AR40:BC41"/>
    <mergeCell ref="AE42:AH43"/>
    <mergeCell ref="AI42:AM43"/>
    <mergeCell ref="AN42:AQ43"/>
    <mergeCell ref="AR42:AV43"/>
    <mergeCell ref="AW42:BD43"/>
    <mergeCell ref="T40:T44"/>
    <mergeCell ref="V40:V44"/>
    <mergeCell ref="X40:X44"/>
    <mergeCell ref="Z40:Z44"/>
    <mergeCell ref="AB40:AB44"/>
    <mergeCell ref="AE40:AH41"/>
    <mergeCell ref="AE44:AE45"/>
    <mergeCell ref="AF44:AQ45"/>
    <mergeCell ref="AB45:AB50"/>
    <mergeCell ref="AE46:AE47"/>
    <mergeCell ref="AR44:AS45"/>
    <mergeCell ref="AT44:AU45"/>
    <mergeCell ref="AV44:BG45"/>
    <mergeCell ref="AR46:AS47"/>
    <mergeCell ref="AT46:AU47"/>
    <mergeCell ref="AV46:BG47"/>
    <mergeCell ref="AR48:AS50"/>
    <mergeCell ref="AT48:AU50"/>
    <mergeCell ref="T39:U39"/>
    <mergeCell ref="V39:W39"/>
    <mergeCell ref="X39:Y39"/>
    <mergeCell ref="A39:B39"/>
    <mergeCell ref="C39:D39"/>
    <mergeCell ref="E39:F39"/>
    <mergeCell ref="G39:H39"/>
    <mergeCell ref="I39:J39"/>
    <mergeCell ref="K39:L39"/>
    <mergeCell ref="M39:N39"/>
    <mergeCell ref="P39:Q39"/>
    <mergeCell ref="R39:S39"/>
    <mergeCell ref="A37:BG37"/>
    <mergeCell ref="A38:N38"/>
    <mergeCell ref="O38:O66"/>
    <mergeCell ref="P38:AC38"/>
    <mergeCell ref="AE38:AH39"/>
    <mergeCell ref="AI38:BG39"/>
    <mergeCell ref="AM31:AM36"/>
    <mergeCell ref="AO31:AO36"/>
    <mergeCell ref="AQ31:AQ36"/>
    <mergeCell ref="AT31:AT36"/>
    <mergeCell ref="AV31:AV36"/>
    <mergeCell ref="AX31:AX36"/>
    <mergeCell ref="Z31:Z36"/>
    <mergeCell ref="AB31:AB36"/>
    <mergeCell ref="AE31:AE36"/>
    <mergeCell ref="AG31:AG36"/>
    <mergeCell ref="AI31:AI36"/>
    <mergeCell ref="AK31:AK36"/>
    <mergeCell ref="M31:M36"/>
    <mergeCell ref="P31:P36"/>
    <mergeCell ref="Z39:AA39"/>
    <mergeCell ref="AB39:AC39"/>
    <mergeCell ref="A40:A44"/>
    <mergeCell ref="C40:C44"/>
    <mergeCell ref="A31:A36"/>
    <mergeCell ref="C31:C36"/>
    <mergeCell ref="E31:E36"/>
    <mergeCell ref="G31:G36"/>
    <mergeCell ref="I31:I36"/>
    <mergeCell ref="K31:K36"/>
    <mergeCell ref="AZ31:AZ36"/>
    <mergeCell ref="BB31:BB36"/>
    <mergeCell ref="BD31:BD36"/>
    <mergeCell ref="AQ25:AQ30"/>
    <mergeCell ref="AT25:AT30"/>
    <mergeCell ref="AV25:AV30"/>
    <mergeCell ref="AX25:AX30"/>
    <mergeCell ref="AZ25:AZ30"/>
    <mergeCell ref="BB25:BB30"/>
    <mergeCell ref="BO24:BP25"/>
    <mergeCell ref="BQ24:BR25"/>
    <mergeCell ref="R31:R36"/>
    <mergeCell ref="T31:T36"/>
    <mergeCell ref="V31:V36"/>
    <mergeCell ref="X31:X36"/>
    <mergeCell ref="BF31:BF36"/>
    <mergeCell ref="AE25:AE30"/>
    <mergeCell ref="AG25:AG30"/>
    <mergeCell ref="AI25:AI30"/>
    <mergeCell ref="AK25:AK30"/>
    <mergeCell ref="AM25:AM30"/>
    <mergeCell ref="AO25:AO30"/>
    <mergeCell ref="R25:R30"/>
    <mergeCell ref="T25:T30"/>
    <mergeCell ref="V25:V30"/>
    <mergeCell ref="X25:X30"/>
    <mergeCell ref="Z25:Z30"/>
    <mergeCell ref="AB25:AB30"/>
    <mergeCell ref="A25:A30"/>
    <mergeCell ref="C25:C30"/>
    <mergeCell ref="E25:E30"/>
    <mergeCell ref="G25:G30"/>
    <mergeCell ref="I25:I30"/>
    <mergeCell ref="K25:K30"/>
    <mergeCell ref="M25:M30"/>
    <mergeCell ref="P25:P30"/>
    <mergeCell ref="AM19:AM24"/>
    <mergeCell ref="AO19:AO24"/>
    <mergeCell ref="AQ19:AQ24"/>
    <mergeCell ref="AT19:AT24"/>
    <mergeCell ref="AV19:AV24"/>
    <mergeCell ref="AX19:AX24"/>
    <mergeCell ref="Z19:Z24"/>
    <mergeCell ref="AB19:AB24"/>
    <mergeCell ref="AE19:AE24"/>
    <mergeCell ref="AG19:AG24"/>
    <mergeCell ref="AI19:AI24"/>
    <mergeCell ref="AK19:AK24"/>
    <mergeCell ref="BK26:BL27"/>
    <mergeCell ref="BM26:BN27"/>
    <mergeCell ref="BO26:BP27"/>
    <mergeCell ref="BQ26:BR27"/>
    <mergeCell ref="BK28:BL30"/>
    <mergeCell ref="BM28:BN30"/>
    <mergeCell ref="BO19:BP20"/>
    <mergeCell ref="BO28:BP30"/>
    <mergeCell ref="BQ28:BR30"/>
    <mergeCell ref="BQ19:BR20"/>
    <mergeCell ref="BK21:BL22"/>
    <mergeCell ref="BM21:BN22"/>
    <mergeCell ref="BO21:BP22"/>
    <mergeCell ref="BQ21:BR22"/>
    <mergeCell ref="T19:T24"/>
    <mergeCell ref="V19:V24"/>
    <mergeCell ref="X19:X24"/>
    <mergeCell ref="A19:A24"/>
    <mergeCell ref="C19:C24"/>
    <mergeCell ref="E19:E24"/>
    <mergeCell ref="G19:G24"/>
    <mergeCell ref="I19:I24"/>
    <mergeCell ref="K19:K24"/>
    <mergeCell ref="M19:M24"/>
    <mergeCell ref="P19:P24"/>
    <mergeCell ref="R19:R24"/>
    <mergeCell ref="BQ12:BR13"/>
    <mergeCell ref="AB13:AB18"/>
    <mergeCell ref="AE13:AE18"/>
    <mergeCell ref="AG13:AG18"/>
    <mergeCell ref="AI13:AI18"/>
    <mergeCell ref="AK13:AK18"/>
    <mergeCell ref="AM13:AM18"/>
    <mergeCell ref="BQ16:BR18"/>
    <mergeCell ref="AZ19:AZ24"/>
    <mergeCell ref="BB19:BB24"/>
    <mergeCell ref="BD19:BD24"/>
    <mergeCell ref="BF19:BF24"/>
    <mergeCell ref="BK19:BL20"/>
    <mergeCell ref="AO13:AO18"/>
    <mergeCell ref="AQ13:AQ18"/>
    <mergeCell ref="AT13:AT18"/>
    <mergeCell ref="AV13:AV18"/>
    <mergeCell ref="AX13:AX18"/>
    <mergeCell ref="AZ13:AZ18"/>
    <mergeCell ref="BM19:BN20"/>
    <mergeCell ref="BK24:BL25"/>
    <mergeCell ref="BM24:BN25"/>
    <mergeCell ref="BD25:BD30"/>
    <mergeCell ref="BF25:BF30"/>
    <mergeCell ref="P13:P18"/>
    <mergeCell ref="R13:R18"/>
    <mergeCell ref="T13:T18"/>
    <mergeCell ref="V13:V18"/>
    <mergeCell ref="X13:X18"/>
    <mergeCell ref="Z13:Z18"/>
    <mergeCell ref="A13:A18"/>
    <mergeCell ref="C13:C18"/>
    <mergeCell ref="E13:E18"/>
    <mergeCell ref="G13:G18"/>
    <mergeCell ref="I13:I18"/>
    <mergeCell ref="K13:K18"/>
    <mergeCell ref="M13:M18"/>
    <mergeCell ref="BM8:BN9"/>
    <mergeCell ref="BO8:BP9"/>
    <mergeCell ref="AK8:AK12"/>
    <mergeCell ref="AM8:AM12"/>
    <mergeCell ref="AO8:AO12"/>
    <mergeCell ref="AQ8:AQ12"/>
    <mergeCell ref="AT8:AT12"/>
    <mergeCell ref="AV8:AV12"/>
    <mergeCell ref="X8:X12"/>
    <mergeCell ref="Z8:Z12"/>
    <mergeCell ref="AB8:AB12"/>
    <mergeCell ref="AE8:AE12"/>
    <mergeCell ref="AG8:AG12"/>
    <mergeCell ref="AI8:AI12"/>
    <mergeCell ref="BM12:BN13"/>
    <mergeCell ref="BO12:BP13"/>
    <mergeCell ref="K8:K12"/>
    <mergeCell ref="M8:M12"/>
    <mergeCell ref="P8:P12"/>
    <mergeCell ref="BK10:BL11"/>
    <mergeCell ref="BM10:BN11"/>
    <mergeCell ref="BO10:BP11"/>
    <mergeCell ref="BQ10:BR11"/>
    <mergeCell ref="AX8:AX12"/>
    <mergeCell ref="AZ8:AZ12"/>
    <mergeCell ref="BB8:BB12"/>
    <mergeCell ref="BD8:BD12"/>
    <mergeCell ref="BF8:BF12"/>
    <mergeCell ref="BK8:BL9"/>
    <mergeCell ref="BK12:BL13"/>
    <mergeCell ref="BB13:BB18"/>
    <mergeCell ref="BD13:BD18"/>
    <mergeCell ref="BF13:BF18"/>
    <mergeCell ref="BK14:BL15"/>
    <mergeCell ref="BM14:BN15"/>
    <mergeCell ref="BO14:BP15"/>
    <mergeCell ref="BQ14:BR15"/>
    <mergeCell ref="BK16:BL18"/>
    <mergeCell ref="BM16:BN18"/>
    <mergeCell ref="BO16:BP18"/>
    <mergeCell ref="T8:T12"/>
    <mergeCell ref="V8:V12"/>
    <mergeCell ref="BF7:BG7"/>
    <mergeCell ref="BK7:BL7"/>
    <mergeCell ref="BM7:BN7"/>
    <mergeCell ref="BO7:BP7"/>
    <mergeCell ref="BQ7:BR7"/>
    <mergeCell ref="A8:A12"/>
    <mergeCell ref="C8:C12"/>
    <mergeCell ref="E8:E12"/>
    <mergeCell ref="G8:G12"/>
    <mergeCell ref="I8:I12"/>
    <mergeCell ref="AT7:AU7"/>
    <mergeCell ref="AV7:AW7"/>
    <mergeCell ref="AX7:AY7"/>
    <mergeCell ref="AZ7:BA7"/>
    <mergeCell ref="BB7:BC7"/>
    <mergeCell ref="BD7:BE7"/>
    <mergeCell ref="AG7:AH7"/>
    <mergeCell ref="AI7:AJ7"/>
    <mergeCell ref="AK7:AL7"/>
    <mergeCell ref="AM7:AN7"/>
    <mergeCell ref="AO7:AP7"/>
    <mergeCell ref="BQ8:BR9"/>
    <mergeCell ref="BK5:BR6"/>
    <mergeCell ref="A6:N6"/>
    <mergeCell ref="O6:O36"/>
    <mergeCell ref="P6:AC6"/>
    <mergeCell ref="AD6:AD36"/>
    <mergeCell ref="AE6:AR6"/>
    <mergeCell ref="AT6:BG6"/>
    <mergeCell ref="A7:B7"/>
    <mergeCell ref="C7:D7"/>
    <mergeCell ref="E7:F7"/>
    <mergeCell ref="AQ7:AR7"/>
    <mergeCell ref="T7:U7"/>
    <mergeCell ref="V7:W7"/>
    <mergeCell ref="X7:Y7"/>
    <mergeCell ref="Z7:AA7"/>
    <mergeCell ref="AB7:AC7"/>
    <mergeCell ref="AE7:AF7"/>
    <mergeCell ref="G7:H7"/>
    <mergeCell ref="I7:J7"/>
    <mergeCell ref="K7:L7"/>
    <mergeCell ref="M7:N7"/>
    <mergeCell ref="P7:Q7"/>
    <mergeCell ref="R7:S7"/>
    <mergeCell ref="R8:R12"/>
  </mergeCells>
  <pageMargins left="0.37986111111111098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0"/>
  <sheetViews>
    <sheetView topLeftCell="A10" zoomScale="50" zoomScaleNormal="50" workbookViewId="0">
      <selection activeCell="AF62" sqref="AF62:AQ64"/>
    </sheetView>
  </sheetViews>
  <sheetFormatPr defaultColWidth="3.28515625" defaultRowHeight="15" x14ac:dyDescent="0.25"/>
  <cols>
    <col min="1" max="16" width="3.28515625" style="2"/>
    <col min="17" max="17" width="3.28515625" style="3"/>
    <col min="18" max="18" width="3.28515625" style="2"/>
    <col min="19" max="19" width="3.28515625" style="4"/>
    <col min="20" max="1025" width="3.28515625" style="2"/>
  </cols>
  <sheetData>
    <row r="1" spans="1:1024" ht="15" customHeight="1" x14ac:dyDescent="0.25">
      <c r="A1" s="5"/>
      <c r="B1" s="5"/>
      <c r="C1" s="5"/>
      <c r="D1" s="5"/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5"/>
      <c r="Y1" s="5"/>
      <c r="Z1" s="5"/>
      <c r="AA1" s="5"/>
      <c r="AB1" s="5"/>
      <c r="AC1" s="5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 customHeight="1" x14ac:dyDescent="0.25">
      <c r="A2" s="5"/>
      <c r="B2" s="5"/>
      <c r="C2" s="5"/>
      <c r="D2" s="5"/>
      <c r="E2" s="6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 customHeight="1" x14ac:dyDescent="0.25">
      <c r="A3" s="5"/>
      <c r="B3" s="5"/>
      <c r="C3" s="5"/>
      <c r="D3" s="5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" customHeight="1" thickBot="1" x14ac:dyDescent="0.3">
      <c r="A4" s="8"/>
      <c r="B4" s="8"/>
      <c r="C4" s="8"/>
      <c r="D4" s="8"/>
      <c r="E4" s="9" t="s">
        <v>42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8"/>
      <c r="Y4" s="8"/>
      <c r="Z4" s="8"/>
      <c r="AA4" s="8"/>
      <c r="AB4" s="8"/>
      <c r="AC4" s="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 thickTop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/>
      <c r="BI5"/>
      <c r="BJ5"/>
      <c r="BK5" s="99" t="s">
        <v>3</v>
      </c>
      <c r="BL5" s="99"/>
      <c r="BM5" s="99"/>
      <c r="BN5" s="99"/>
      <c r="BO5" s="99"/>
      <c r="BP5" s="99"/>
      <c r="BQ5" s="99"/>
      <c r="BR5" s="99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thickBot="1" x14ac:dyDescent="0.3">
      <c r="A6" s="100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0" t="s">
        <v>44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1"/>
      <c r="AE6" s="100" t="s">
        <v>45</v>
      </c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/>
      <c r="AT6" s="100" t="s">
        <v>46</v>
      </c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/>
      <c r="BI6"/>
      <c r="BJ6"/>
      <c r="BK6" s="99"/>
      <c r="BL6" s="99"/>
      <c r="BM6" s="99"/>
      <c r="BN6" s="99"/>
      <c r="BO6" s="99"/>
      <c r="BP6" s="99"/>
      <c r="BQ6" s="99"/>
      <c r="BR6" s="99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x14ac:dyDescent="0.25">
      <c r="A7" s="102" t="s">
        <v>4</v>
      </c>
      <c r="B7" s="102"/>
      <c r="C7" s="102" t="s">
        <v>5</v>
      </c>
      <c r="D7" s="102"/>
      <c r="E7" s="102" t="s">
        <v>6</v>
      </c>
      <c r="F7" s="102"/>
      <c r="G7" s="102" t="s">
        <v>7</v>
      </c>
      <c r="H7" s="102"/>
      <c r="I7" s="102" t="s">
        <v>8</v>
      </c>
      <c r="J7" s="102"/>
      <c r="K7" s="102" t="s">
        <v>9</v>
      </c>
      <c r="L7" s="102"/>
      <c r="M7" s="102" t="s">
        <v>10</v>
      </c>
      <c r="N7" s="102"/>
      <c r="O7" s="101"/>
      <c r="P7" s="103" t="s">
        <v>4</v>
      </c>
      <c r="Q7" s="103"/>
      <c r="R7" s="103" t="s">
        <v>5</v>
      </c>
      <c r="S7" s="103"/>
      <c r="T7" s="103" t="s">
        <v>6</v>
      </c>
      <c r="U7" s="103"/>
      <c r="V7" s="103" t="s">
        <v>7</v>
      </c>
      <c r="W7" s="103"/>
      <c r="X7" s="103" t="s">
        <v>8</v>
      </c>
      <c r="Y7" s="103"/>
      <c r="Z7" s="103" t="s">
        <v>9</v>
      </c>
      <c r="AA7" s="103"/>
      <c r="AB7" s="103" t="s">
        <v>10</v>
      </c>
      <c r="AC7" s="103"/>
      <c r="AD7" s="101"/>
      <c r="AE7" s="102" t="s">
        <v>4</v>
      </c>
      <c r="AF7" s="102"/>
      <c r="AG7" s="102" t="s">
        <v>5</v>
      </c>
      <c r="AH7" s="102"/>
      <c r="AI7" s="102" t="s">
        <v>6</v>
      </c>
      <c r="AJ7" s="102"/>
      <c r="AK7" s="102" t="s">
        <v>7</v>
      </c>
      <c r="AL7" s="102"/>
      <c r="AM7" s="102" t="s">
        <v>8</v>
      </c>
      <c r="AN7" s="102"/>
      <c r="AO7" s="102" t="s">
        <v>9</v>
      </c>
      <c r="AP7" s="102"/>
      <c r="AQ7" s="102" t="s">
        <v>10</v>
      </c>
      <c r="AR7" s="102"/>
      <c r="AS7"/>
      <c r="AT7" s="102" t="s">
        <v>4</v>
      </c>
      <c r="AU7" s="102"/>
      <c r="AV7" s="102" t="s">
        <v>5</v>
      </c>
      <c r="AW7" s="102"/>
      <c r="AX7" s="102" t="s">
        <v>6</v>
      </c>
      <c r="AY7" s="102"/>
      <c r="AZ7" s="102" t="s">
        <v>7</v>
      </c>
      <c r="BA7" s="102"/>
      <c r="BB7" s="102" t="s">
        <v>8</v>
      </c>
      <c r="BC7" s="102"/>
      <c r="BD7" s="102" t="s">
        <v>9</v>
      </c>
      <c r="BE7" s="102"/>
      <c r="BF7" s="102" t="s">
        <v>10</v>
      </c>
      <c r="BG7" s="102"/>
      <c r="BH7"/>
      <c r="BI7"/>
      <c r="BJ7"/>
      <c r="BK7" s="104" t="s">
        <v>11</v>
      </c>
      <c r="BL7" s="104"/>
      <c r="BM7" s="104" t="s">
        <v>12</v>
      </c>
      <c r="BN7" s="104"/>
      <c r="BO7" s="104" t="s">
        <v>13</v>
      </c>
      <c r="BP7" s="104"/>
      <c r="BQ7" s="104" t="s">
        <v>14</v>
      </c>
      <c r="BR7" s="104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15" customFormat="1" ht="12" customHeight="1" x14ac:dyDescent="0.25">
      <c r="A8" s="105"/>
      <c r="B8" s="23"/>
      <c r="C8" s="105">
        <v>3</v>
      </c>
      <c r="D8" s="62"/>
      <c r="E8" s="105">
        <v>4</v>
      </c>
      <c r="F8" s="23"/>
      <c r="G8" s="105">
        <v>5</v>
      </c>
      <c r="H8" s="62"/>
      <c r="I8" s="105">
        <v>6</v>
      </c>
      <c r="J8" s="23"/>
      <c r="K8" s="105">
        <v>7</v>
      </c>
      <c r="L8" s="62"/>
      <c r="M8" s="105">
        <v>8</v>
      </c>
      <c r="N8" s="62"/>
      <c r="O8" s="101"/>
      <c r="P8" s="105"/>
      <c r="Q8" s="23"/>
      <c r="R8" s="105"/>
      <c r="S8" s="62"/>
      <c r="T8" s="105">
        <v>1</v>
      </c>
      <c r="U8" s="23" t="s">
        <v>19</v>
      </c>
      <c r="V8" s="105">
        <f>T8+1</f>
        <v>2</v>
      </c>
      <c r="W8" s="23" t="s">
        <v>19</v>
      </c>
      <c r="X8" s="105">
        <f>V8+1</f>
        <v>3</v>
      </c>
      <c r="Y8" s="23" t="s">
        <v>19</v>
      </c>
      <c r="Z8" s="105">
        <f>X8+1</f>
        <v>4</v>
      </c>
      <c r="AA8" s="23" t="s">
        <v>19</v>
      </c>
      <c r="AB8" s="105">
        <f>Z8+1</f>
        <v>5</v>
      </c>
      <c r="AC8" s="62"/>
      <c r="AD8" s="101"/>
      <c r="AE8" s="105"/>
      <c r="AF8" s="23"/>
      <c r="AG8" s="105"/>
      <c r="AH8" s="62"/>
      <c r="AI8" s="105"/>
      <c r="AJ8" s="23"/>
      <c r="AK8" s="105"/>
      <c r="AL8" s="62"/>
      <c r="AM8" s="105">
        <v>1</v>
      </c>
      <c r="AN8" s="23" t="s">
        <v>16</v>
      </c>
      <c r="AO8" s="105">
        <v>2</v>
      </c>
      <c r="AP8" s="62" t="s">
        <v>15</v>
      </c>
      <c r="AQ8" s="105">
        <f>AO8+1</f>
        <v>3</v>
      </c>
      <c r="AR8" s="62"/>
      <c r="AT8" s="105">
        <v>1</v>
      </c>
      <c r="AU8" s="23"/>
      <c r="AV8" s="105">
        <f>AT8+1</f>
        <v>2</v>
      </c>
      <c r="AW8" s="23"/>
      <c r="AX8" s="105">
        <f>AV8+1</f>
        <v>3</v>
      </c>
      <c r="AY8" s="23" t="s">
        <v>18</v>
      </c>
      <c r="AZ8" s="105">
        <f>AX8+1</f>
        <v>4</v>
      </c>
      <c r="BA8" s="23" t="s">
        <v>20</v>
      </c>
      <c r="BB8" s="105">
        <f>AZ8+1</f>
        <v>5</v>
      </c>
      <c r="BC8" s="23" t="s">
        <v>18</v>
      </c>
      <c r="BD8" s="105">
        <f>BB8+1</f>
        <v>6</v>
      </c>
      <c r="BE8" s="62" t="s">
        <v>20</v>
      </c>
      <c r="BF8" s="105">
        <f>BD8+1</f>
        <v>7</v>
      </c>
      <c r="BG8" s="62"/>
      <c r="BK8" s="106" t="s">
        <v>19</v>
      </c>
      <c r="BL8" s="106"/>
      <c r="BM8" s="106">
        <f>COUNTIF(A7:BG37,"A")</f>
        <v>46</v>
      </c>
      <c r="BN8" s="106"/>
      <c r="BO8" s="106">
        <f>COUNTIF(A40:AC69,"A")</f>
        <v>0</v>
      </c>
      <c r="BP8" s="106"/>
      <c r="BQ8" s="106">
        <f>BM8+BO8</f>
        <v>46</v>
      </c>
      <c r="BR8" s="106"/>
    </row>
    <row r="9" spans="1:1024" ht="12" customHeight="1" x14ac:dyDescent="0.25">
      <c r="A9" s="105"/>
      <c r="B9" s="16"/>
      <c r="C9" s="105"/>
      <c r="D9" s="43"/>
      <c r="E9" s="105"/>
      <c r="F9" s="16"/>
      <c r="G9" s="105"/>
      <c r="H9" s="43"/>
      <c r="I9" s="105"/>
      <c r="J9" s="16"/>
      <c r="K9" s="105"/>
      <c r="L9" s="43"/>
      <c r="M9" s="105"/>
      <c r="N9" s="43"/>
      <c r="O9" s="101"/>
      <c r="P9" s="105"/>
      <c r="Q9" s="16"/>
      <c r="R9" s="105"/>
      <c r="S9" s="43"/>
      <c r="T9" s="105"/>
      <c r="U9" s="16" t="s">
        <v>19</v>
      </c>
      <c r="V9" s="105"/>
      <c r="W9" s="16" t="s">
        <v>19</v>
      </c>
      <c r="X9" s="105"/>
      <c r="Y9" s="16" t="s">
        <v>19</v>
      </c>
      <c r="Z9" s="105"/>
      <c r="AA9" s="16" t="s">
        <v>19</v>
      </c>
      <c r="AB9" s="105"/>
      <c r="AC9" s="43"/>
      <c r="AD9" s="101"/>
      <c r="AE9" s="105"/>
      <c r="AF9" s="16"/>
      <c r="AG9" s="105"/>
      <c r="AH9" s="43"/>
      <c r="AI9" s="105"/>
      <c r="AJ9" s="16"/>
      <c r="AK9" s="105"/>
      <c r="AL9" s="43"/>
      <c r="AM9" s="105"/>
      <c r="AN9" s="16" t="s">
        <v>16</v>
      </c>
      <c r="AO9" s="105"/>
      <c r="AP9" s="43" t="s">
        <v>15</v>
      </c>
      <c r="AQ9" s="105"/>
      <c r="AR9" s="43"/>
      <c r="AS9"/>
      <c r="AT9" s="105"/>
      <c r="AU9" s="16"/>
      <c r="AV9" s="105"/>
      <c r="AW9" s="16"/>
      <c r="AX9" s="105"/>
      <c r="AY9" s="16" t="s">
        <v>18</v>
      </c>
      <c r="AZ9" s="105"/>
      <c r="BA9" s="16" t="s">
        <v>20</v>
      </c>
      <c r="BB9" s="105"/>
      <c r="BC9" s="16" t="s">
        <v>18</v>
      </c>
      <c r="BD9" s="105"/>
      <c r="BE9" s="43" t="s">
        <v>20</v>
      </c>
      <c r="BF9" s="105"/>
      <c r="BG9" s="43"/>
      <c r="BK9" s="106"/>
      <c r="BL9" s="106"/>
      <c r="BM9" s="106"/>
      <c r="BN9" s="106"/>
      <c r="BO9" s="106"/>
      <c r="BP9" s="106"/>
      <c r="BQ9" s="106"/>
      <c r="BR9" s="106"/>
      <c r="BU9"/>
    </row>
    <row r="10" spans="1:1024" ht="12" customHeight="1" x14ac:dyDescent="0.25">
      <c r="A10" s="105"/>
      <c r="B10" s="16"/>
      <c r="C10" s="105"/>
      <c r="D10" s="43"/>
      <c r="E10" s="105"/>
      <c r="F10" s="16"/>
      <c r="G10" s="105"/>
      <c r="H10" s="43"/>
      <c r="I10" s="105"/>
      <c r="J10" s="16"/>
      <c r="K10" s="105"/>
      <c r="L10" s="43"/>
      <c r="M10" s="105"/>
      <c r="N10" s="43"/>
      <c r="O10" s="101"/>
      <c r="P10" s="105"/>
      <c r="Q10" s="16"/>
      <c r="R10" s="105"/>
      <c r="S10" s="43"/>
      <c r="T10" s="105"/>
      <c r="U10" s="16" t="s">
        <v>17</v>
      </c>
      <c r="V10" s="105"/>
      <c r="W10" s="16" t="s">
        <v>19</v>
      </c>
      <c r="X10" s="105"/>
      <c r="Y10" s="16" t="s">
        <v>19</v>
      </c>
      <c r="Z10" s="105"/>
      <c r="AA10" s="16" t="s">
        <v>19</v>
      </c>
      <c r="AB10" s="105"/>
      <c r="AC10" s="43"/>
      <c r="AD10" s="101"/>
      <c r="AE10" s="105"/>
      <c r="AF10" s="16"/>
      <c r="AG10" s="105"/>
      <c r="AH10" s="43"/>
      <c r="AI10" s="105"/>
      <c r="AJ10" s="16"/>
      <c r="AK10" s="105"/>
      <c r="AL10" s="43"/>
      <c r="AM10" s="105"/>
      <c r="AN10" s="16" t="s">
        <v>16</v>
      </c>
      <c r="AO10" s="105"/>
      <c r="AP10" s="43" t="s">
        <v>15</v>
      </c>
      <c r="AQ10" s="105"/>
      <c r="AR10" s="43"/>
      <c r="AS10"/>
      <c r="AT10" s="105"/>
      <c r="AU10" s="16"/>
      <c r="AV10" s="105"/>
      <c r="AW10" s="16"/>
      <c r="AX10" s="105"/>
      <c r="AY10" s="16" t="s">
        <v>18</v>
      </c>
      <c r="AZ10" s="105"/>
      <c r="BA10" s="16" t="s">
        <v>20</v>
      </c>
      <c r="BB10" s="105"/>
      <c r="BC10" s="16" t="s">
        <v>18</v>
      </c>
      <c r="BD10" s="105"/>
      <c r="BE10" s="43" t="s">
        <v>20</v>
      </c>
      <c r="BF10" s="105"/>
      <c r="BG10" s="43"/>
      <c r="BK10" s="106" t="s">
        <v>17</v>
      </c>
      <c r="BL10" s="106"/>
      <c r="BM10" s="106">
        <f>COUNTIF(A7:BG37,"B")</f>
        <v>23</v>
      </c>
      <c r="BN10" s="106"/>
      <c r="BO10" s="106">
        <f>COUNTIF(A40:AC69,"B")</f>
        <v>0</v>
      </c>
      <c r="BP10" s="106"/>
      <c r="BQ10" s="106">
        <f>BM10+BO10</f>
        <v>23</v>
      </c>
      <c r="BR10" s="106"/>
      <c r="BU10"/>
    </row>
    <row r="11" spans="1:1024" ht="12" customHeight="1" x14ac:dyDescent="0.25">
      <c r="A11" s="105"/>
      <c r="B11" s="16"/>
      <c r="C11" s="105"/>
      <c r="D11" s="43"/>
      <c r="E11" s="105"/>
      <c r="F11" s="16"/>
      <c r="G11" s="105"/>
      <c r="H11" s="43"/>
      <c r="I11" s="105"/>
      <c r="J11" s="16"/>
      <c r="K11" s="105"/>
      <c r="L11" s="43"/>
      <c r="M11" s="105"/>
      <c r="N11" s="43"/>
      <c r="O11" s="101"/>
      <c r="P11" s="105"/>
      <c r="Q11" s="16"/>
      <c r="R11" s="105"/>
      <c r="S11" s="43"/>
      <c r="T11" s="105"/>
      <c r="U11" s="16" t="s">
        <v>17</v>
      </c>
      <c r="V11" s="105"/>
      <c r="W11" s="16" t="s">
        <v>17</v>
      </c>
      <c r="X11" s="105"/>
      <c r="Y11" s="16" t="s">
        <v>17</v>
      </c>
      <c r="Z11" s="105"/>
      <c r="AA11" s="16" t="s">
        <v>17</v>
      </c>
      <c r="AB11" s="105"/>
      <c r="AC11" s="43"/>
      <c r="AD11" s="101"/>
      <c r="AE11" s="105"/>
      <c r="AF11" s="16"/>
      <c r="AG11" s="105"/>
      <c r="AH11" s="43"/>
      <c r="AI11" s="105"/>
      <c r="AJ11" s="16"/>
      <c r="AK11" s="105"/>
      <c r="AL11" s="43"/>
      <c r="AM11" s="105"/>
      <c r="AN11" s="16" t="s">
        <v>16</v>
      </c>
      <c r="AO11" s="105"/>
      <c r="AP11" s="43" t="s">
        <v>15</v>
      </c>
      <c r="AQ11" s="105"/>
      <c r="AR11" s="43"/>
      <c r="AS11"/>
      <c r="AT11" s="105"/>
      <c r="AU11" s="16"/>
      <c r="AV11" s="105"/>
      <c r="AW11" s="16"/>
      <c r="AX11" s="105"/>
      <c r="AY11" s="16" t="s">
        <v>18</v>
      </c>
      <c r="AZ11" s="105"/>
      <c r="BA11" s="16" t="s">
        <v>20</v>
      </c>
      <c r="BB11" s="105"/>
      <c r="BC11" s="16" t="s">
        <v>18</v>
      </c>
      <c r="BD11" s="105"/>
      <c r="BE11" s="43" t="s">
        <v>20</v>
      </c>
      <c r="BF11" s="105"/>
      <c r="BG11" s="43"/>
      <c r="BK11" s="106"/>
      <c r="BL11" s="106"/>
      <c r="BM11" s="106"/>
      <c r="BN11" s="106"/>
      <c r="BO11" s="106"/>
      <c r="BP11" s="106"/>
      <c r="BQ11" s="106"/>
      <c r="BR11" s="106"/>
      <c r="BU11"/>
    </row>
    <row r="12" spans="1:1024" ht="12" customHeight="1" x14ac:dyDescent="0.25">
      <c r="A12" s="105"/>
      <c r="B12" s="16"/>
      <c r="C12" s="105"/>
      <c r="D12" s="43"/>
      <c r="E12" s="105"/>
      <c r="F12" s="16"/>
      <c r="G12" s="105"/>
      <c r="H12" s="43"/>
      <c r="I12" s="105"/>
      <c r="J12" s="16"/>
      <c r="K12" s="105"/>
      <c r="L12" s="43"/>
      <c r="M12" s="105"/>
      <c r="N12" s="43"/>
      <c r="O12" s="101"/>
      <c r="P12" s="105"/>
      <c r="Q12" s="16"/>
      <c r="R12" s="105"/>
      <c r="S12" s="43"/>
      <c r="T12" s="105"/>
      <c r="U12" s="16"/>
      <c r="V12" s="105"/>
      <c r="W12" s="16"/>
      <c r="X12" s="105"/>
      <c r="Y12" s="16"/>
      <c r="Z12" s="105"/>
      <c r="AA12" s="16"/>
      <c r="AB12" s="105"/>
      <c r="AC12" s="43"/>
      <c r="AD12" s="101"/>
      <c r="AE12" s="105"/>
      <c r="AF12" s="16"/>
      <c r="AG12" s="105"/>
      <c r="AH12" s="43"/>
      <c r="AI12" s="105"/>
      <c r="AJ12" s="16"/>
      <c r="AK12" s="105"/>
      <c r="AL12" s="43"/>
      <c r="AM12" s="105"/>
      <c r="AN12" s="16" t="s">
        <v>16</v>
      </c>
      <c r="AO12" s="105"/>
      <c r="AP12" s="43" t="s">
        <v>15</v>
      </c>
      <c r="AQ12" s="105"/>
      <c r="AR12" s="43"/>
      <c r="AS12"/>
      <c r="AT12" s="105"/>
      <c r="AU12" s="16"/>
      <c r="AV12" s="105"/>
      <c r="AW12" s="16"/>
      <c r="AX12" s="105"/>
      <c r="AY12" s="16" t="s">
        <v>18</v>
      </c>
      <c r="AZ12" s="105"/>
      <c r="BA12" s="16" t="s">
        <v>20</v>
      </c>
      <c r="BB12" s="105"/>
      <c r="BC12" s="16" t="s">
        <v>18</v>
      </c>
      <c r="BD12" s="105"/>
      <c r="BE12" s="43" t="s">
        <v>20</v>
      </c>
      <c r="BF12" s="105"/>
      <c r="BG12" s="43"/>
      <c r="BK12" s="7"/>
      <c r="BL12" s="7"/>
      <c r="BM12" s="7"/>
      <c r="BN12" s="7"/>
      <c r="BO12" s="7"/>
      <c r="BP12" s="7"/>
      <c r="BQ12" s="7"/>
      <c r="BR12" s="7"/>
      <c r="BU12"/>
    </row>
    <row r="13" spans="1:1024" ht="12" customHeight="1" x14ac:dyDescent="0.25">
      <c r="A13" s="105"/>
      <c r="B13" s="26"/>
      <c r="C13" s="105"/>
      <c r="D13" s="49"/>
      <c r="E13" s="105"/>
      <c r="F13" s="26"/>
      <c r="G13" s="105"/>
      <c r="H13" s="49"/>
      <c r="I13" s="105"/>
      <c r="J13" s="26"/>
      <c r="K13" s="105"/>
      <c r="L13" s="49"/>
      <c r="M13" s="105"/>
      <c r="N13" s="49"/>
      <c r="O13" s="101"/>
      <c r="P13" s="105"/>
      <c r="Q13" s="26"/>
      <c r="R13" s="105"/>
      <c r="S13" s="49"/>
      <c r="T13" s="105"/>
      <c r="U13" s="26"/>
      <c r="V13" s="105"/>
      <c r="W13" s="26"/>
      <c r="X13" s="105"/>
      <c r="Y13" s="26"/>
      <c r="Z13" s="105"/>
      <c r="AA13" s="26"/>
      <c r="AB13" s="105"/>
      <c r="AC13" s="49"/>
      <c r="AD13" s="101"/>
      <c r="AE13" s="105"/>
      <c r="AF13" s="26"/>
      <c r="AG13" s="105"/>
      <c r="AH13" s="49"/>
      <c r="AI13" s="105"/>
      <c r="AJ13" s="26"/>
      <c r="AK13" s="105"/>
      <c r="AL13" s="49"/>
      <c r="AM13" s="105"/>
      <c r="AN13" s="26"/>
      <c r="AO13" s="105"/>
      <c r="AP13" s="49"/>
      <c r="AQ13" s="105"/>
      <c r="AR13" s="49"/>
      <c r="AS13"/>
      <c r="AT13" s="105"/>
      <c r="AU13" s="26"/>
      <c r="AV13" s="105"/>
      <c r="AW13" s="49"/>
      <c r="AX13" s="105"/>
      <c r="AY13" s="26"/>
      <c r="AZ13" s="105"/>
      <c r="BA13" s="49"/>
      <c r="BB13" s="105"/>
      <c r="BC13" s="26"/>
      <c r="BD13" s="105"/>
      <c r="BE13" s="49"/>
      <c r="BF13" s="105"/>
      <c r="BG13" s="49"/>
      <c r="BK13" s="106" t="s">
        <v>15</v>
      </c>
      <c r="BL13" s="106"/>
      <c r="BM13" s="106">
        <f>COUNTIF(A7:BG37,"C")</f>
        <v>35</v>
      </c>
      <c r="BN13" s="106"/>
      <c r="BO13" s="106">
        <f>COUNTIF(A40:AC69,"C")</f>
        <v>0</v>
      </c>
      <c r="BP13" s="106"/>
      <c r="BQ13" s="106">
        <f>BM13+BO13</f>
        <v>35</v>
      </c>
      <c r="BR13" s="106"/>
      <c r="BU13"/>
    </row>
    <row r="14" spans="1:1024" ht="12" customHeight="1" x14ac:dyDescent="0.25">
      <c r="A14" s="107">
        <f>M8+1</f>
        <v>9</v>
      </c>
      <c r="B14" s="20"/>
      <c r="C14" s="105">
        <f>A14+1</f>
        <v>10</v>
      </c>
      <c r="D14" s="23"/>
      <c r="E14" s="105">
        <f>C14+1</f>
        <v>11</v>
      </c>
      <c r="F14" s="23"/>
      <c r="G14" s="105">
        <f>E14+1</f>
        <v>12</v>
      </c>
      <c r="H14" s="23"/>
      <c r="I14" s="105">
        <f>G14+1</f>
        <v>13</v>
      </c>
      <c r="J14" s="23"/>
      <c r="K14" s="105">
        <f>I14+1</f>
        <v>14</v>
      </c>
      <c r="L14" s="23"/>
      <c r="M14" s="105">
        <f>K14+1</f>
        <v>15</v>
      </c>
      <c r="N14" s="62"/>
      <c r="O14" s="101"/>
      <c r="P14" s="107">
        <f>AB8+1</f>
        <v>6</v>
      </c>
      <c r="Q14" s="20"/>
      <c r="R14" s="105">
        <f>P14+1</f>
        <v>7</v>
      </c>
      <c r="S14" s="23"/>
      <c r="T14" s="105">
        <f>R14+1</f>
        <v>8</v>
      </c>
      <c r="U14" s="23" t="s">
        <v>19</v>
      </c>
      <c r="V14" s="105">
        <f>T14+1</f>
        <v>9</v>
      </c>
      <c r="W14" s="23" t="s">
        <v>19</v>
      </c>
      <c r="X14" s="105">
        <f>V14+1</f>
        <v>10</v>
      </c>
      <c r="Y14" s="23" t="s">
        <v>19</v>
      </c>
      <c r="Z14" s="105">
        <f>X14+1</f>
        <v>11</v>
      </c>
      <c r="AA14" s="23" t="s">
        <v>19</v>
      </c>
      <c r="AB14" s="105">
        <f>Z14+1</f>
        <v>12</v>
      </c>
      <c r="AC14" s="62"/>
      <c r="AD14" s="101"/>
      <c r="AE14" s="107">
        <f>AQ8+1</f>
        <v>4</v>
      </c>
      <c r="AF14" s="20"/>
      <c r="AG14" s="105">
        <f>AE14+1</f>
        <v>5</v>
      </c>
      <c r="AH14" s="23" t="s">
        <v>15</v>
      </c>
      <c r="AI14" s="105">
        <f>AG14+1</f>
        <v>6</v>
      </c>
      <c r="AJ14" s="23" t="s">
        <v>16</v>
      </c>
      <c r="AK14" s="105">
        <f>AI14+1</f>
        <v>7</v>
      </c>
      <c r="AL14" s="23" t="s">
        <v>16</v>
      </c>
      <c r="AM14" s="105">
        <f>AK14+1</f>
        <v>8</v>
      </c>
      <c r="AN14" s="23" t="s">
        <v>16</v>
      </c>
      <c r="AO14" s="105">
        <f>AM14+1</f>
        <v>9</v>
      </c>
      <c r="AP14" s="23" t="s">
        <v>16</v>
      </c>
      <c r="AQ14" s="105">
        <f>AO14+1</f>
        <v>10</v>
      </c>
      <c r="AR14" s="62"/>
      <c r="AS14"/>
      <c r="AT14" s="107">
        <f>BF8+1</f>
        <v>8</v>
      </c>
      <c r="AU14" s="20"/>
      <c r="AV14" s="105">
        <f>AT14+1</f>
        <v>9</v>
      </c>
      <c r="AW14" s="23" t="s">
        <v>20</v>
      </c>
      <c r="AX14" s="105">
        <f>AV14+1</f>
        <v>10</v>
      </c>
      <c r="AY14" s="23" t="s">
        <v>18</v>
      </c>
      <c r="AZ14" s="105">
        <f>AX14+1</f>
        <v>11</v>
      </c>
      <c r="BA14" s="23"/>
      <c r="BB14" s="105">
        <f>AZ14+1</f>
        <v>12</v>
      </c>
      <c r="BC14" s="23" t="s">
        <v>18</v>
      </c>
      <c r="BD14" s="105">
        <f>BB14+1</f>
        <v>13</v>
      </c>
      <c r="BE14" s="23"/>
      <c r="BF14" s="105">
        <f>BD14+1</f>
        <v>14</v>
      </c>
      <c r="BG14" s="62"/>
      <c r="BK14" s="106"/>
      <c r="BL14" s="106"/>
      <c r="BM14" s="106"/>
      <c r="BN14" s="106"/>
      <c r="BO14" s="106"/>
      <c r="BP14" s="106"/>
      <c r="BQ14" s="106"/>
      <c r="BR14" s="106"/>
      <c r="BU14"/>
    </row>
    <row r="15" spans="1:1024" ht="12" customHeight="1" x14ac:dyDescent="0.25">
      <c r="A15" s="107"/>
      <c r="B15" s="21"/>
      <c r="C15" s="105"/>
      <c r="D15" s="16"/>
      <c r="E15" s="105"/>
      <c r="F15" s="16"/>
      <c r="G15" s="105"/>
      <c r="H15" s="16"/>
      <c r="I15" s="105"/>
      <c r="J15" s="16"/>
      <c r="K15" s="105"/>
      <c r="L15" s="16"/>
      <c r="M15" s="105"/>
      <c r="N15" s="43"/>
      <c r="O15" s="101"/>
      <c r="P15" s="107"/>
      <c r="Q15" s="21"/>
      <c r="R15" s="105"/>
      <c r="S15" s="16"/>
      <c r="T15" s="105"/>
      <c r="U15" s="16" t="s">
        <v>19</v>
      </c>
      <c r="V15" s="105"/>
      <c r="W15" s="16" t="s">
        <v>19</v>
      </c>
      <c r="X15" s="105"/>
      <c r="Y15" s="16" t="s">
        <v>19</v>
      </c>
      <c r="Z15" s="105"/>
      <c r="AA15" s="16" t="s">
        <v>19</v>
      </c>
      <c r="AB15" s="105"/>
      <c r="AC15" s="43"/>
      <c r="AD15" s="101"/>
      <c r="AE15" s="107"/>
      <c r="AF15" s="21"/>
      <c r="AG15" s="105"/>
      <c r="AH15" s="16" t="s">
        <v>15</v>
      </c>
      <c r="AI15" s="105"/>
      <c r="AJ15" s="16" t="s">
        <v>16</v>
      </c>
      <c r="AK15" s="105"/>
      <c r="AL15" s="16" t="s">
        <v>16</v>
      </c>
      <c r="AM15" s="105"/>
      <c r="AN15" s="16" t="s">
        <v>16</v>
      </c>
      <c r="AO15" s="105"/>
      <c r="AP15" s="16" t="s">
        <v>16</v>
      </c>
      <c r="AQ15" s="105"/>
      <c r="AR15" s="43"/>
      <c r="AS15"/>
      <c r="AT15" s="107"/>
      <c r="AU15" s="21"/>
      <c r="AV15" s="105"/>
      <c r="AW15" s="16" t="s">
        <v>20</v>
      </c>
      <c r="AX15" s="105"/>
      <c r="AY15" s="16" t="s">
        <v>18</v>
      </c>
      <c r="AZ15" s="105"/>
      <c r="BA15" s="16"/>
      <c r="BB15" s="105"/>
      <c r="BC15" s="16" t="s">
        <v>18</v>
      </c>
      <c r="BD15" s="105"/>
      <c r="BE15" s="16"/>
      <c r="BF15" s="105"/>
      <c r="BG15" s="43"/>
      <c r="BK15" s="106" t="s">
        <v>16</v>
      </c>
      <c r="BL15" s="106"/>
      <c r="BM15" s="106">
        <f>COUNTIF(A7:BG37,"D")</f>
        <v>40</v>
      </c>
      <c r="BN15" s="106"/>
      <c r="BO15" s="106">
        <f>COUNTIF(A40:AC69,"D")</f>
        <v>0</v>
      </c>
      <c r="BP15" s="106"/>
      <c r="BQ15" s="106">
        <f>BM15+BO15</f>
        <v>40</v>
      </c>
      <c r="BR15" s="106"/>
      <c r="BU15"/>
    </row>
    <row r="16" spans="1:1024" ht="12" customHeight="1" x14ac:dyDescent="0.25">
      <c r="A16" s="107"/>
      <c r="B16" s="21"/>
      <c r="C16" s="105"/>
      <c r="D16" s="16"/>
      <c r="E16" s="105"/>
      <c r="F16" s="16"/>
      <c r="G16" s="105"/>
      <c r="H16" s="16"/>
      <c r="I16" s="105"/>
      <c r="J16" s="16"/>
      <c r="K16" s="105"/>
      <c r="L16" s="16"/>
      <c r="M16" s="105"/>
      <c r="N16" s="43"/>
      <c r="O16" s="101"/>
      <c r="P16" s="107"/>
      <c r="Q16" s="21"/>
      <c r="R16" s="105"/>
      <c r="S16" s="16"/>
      <c r="T16" s="105"/>
      <c r="U16" s="16" t="s">
        <v>19</v>
      </c>
      <c r="V16" s="105"/>
      <c r="W16" s="16" t="s">
        <v>19</v>
      </c>
      <c r="X16" s="105"/>
      <c r="Y16" s="16"/>
      <c r="Z16" s="105"/>
      <c r="AA16" s="16" t="s">
        <v>19</v>
      </c>
      <c r="AB16" s="105"/>
      <c r="AC16" s="43"/>
      <c r="AD16" s="101"/>
      <c r="AE16" s="107"/>
      <c r="AF16" s="21"/>
      <c r="AG16" s="105"/>
      <c r="AH16" s="16" t="s">
        <v>15</v>
      </c>
      <c r="AI16" s="105"/>
      <c r="AJ16" s="16" t="s">
        <v>16</v>
      </c>
      <c r="AK16" s="105"/>
      <c r="AL16" s="16" t="s">
        <v>16</v>
      </c>
      <c r="AM16" s="105"/>
      <c r="AN16" s="16" t="s">
        <v>16</v>
      </c>
      <c r="AO16" s="105"/>
      <c r="AP16" s="16" t="s">
        <v>16</v>
      </c>
      <c r="AQ16" s="105"/>
      <c r="AR16" s="43"/>
      <c r="AS16"/>
      <c r="AT16" s="107"/>
      <c r="AU16" s="21"/>
      <c r="AV16" s="105"/>
      <c r="AW16" s="16" t="s">
        <v>20</v>
      </c>
      <c r="AX16" s="105"/>
      <c r="AY16" s="16" t="s">
        <v>18</v>
      </c>
      <c r="AZ16" s="105"/>
      <c r="BA16" s="16"/>
      <c r="BB16" s="105"/>
      <c r="BC16" s="16" t="s">
        <v>18</v>
      </c>
      <c r="BD16" s="105"/>
      <c r="BE16" s="16"/>
      <c r="BF16" s="105"/>
      <c r="BG16" s="43"/>
      <c r="BK16" s="106"/>
      <c r="BL16" s="106"/>
      <c r="BM16" s="106"/>
      <c r="BN16" s="106"/>
      <c r="BO16" s="106"/>
      <c r="BP16" s="106"/>
      <c r="BQ16" s="106"/>
      <c r="BR16" s="106"/>
      <c r="BU16"/>
    </row>
    <row r="17" spans="1:73" ht="12" customHeight="1" x14ac:dyDescent="0.25">
      <c r="A17" s="107"/>
      <c r="B17" s="21"/>
      <c r="C17" s="105"/>
      <c r="D17" s="16"/>
      <c r="E17" s="105"/>
      <c r="F17" s="16"/>
      <c r="G17" s="105"/>
      <c r="H17" s="16"/>
      <c r="I17" s="105"/>
      <c r="J17" s="16"/>
      <c r="K17" s="105"/>
      <c r="L17" s="16"/>
      <c r="M17" s="105"/>
      <c r="N17" s="43"/>
      <c r="O17" s="101"/>
      <c r="P17" s="107"/>
      <c r="Q17" s="21"/>
      <c r="R17" s="105"/>
      <c r="S17" s="16"/>
      <c r="T17" s="105"/>
      <c r="U17" s="16" t="s">
        <v>17</v>
      </c>
      <c r="V17" s="105"/>
      <c r="W17" s="16" t="s">
        <v>17</v>
      </c>
      <c r="X17" s="105"/>
      <c r="Y17" s="16" t="s">
        <v>17</v>
      </c>
      <c r="Z17" s="105"/>
      <c r="AA17" s="16" t="s">
        <v>17</v>
      </c>
      <c r="AB17" s="105"/>
      <c r="AC17" s="43"/>
      <c r="AD17" s="101"/>
      <c r="AE17" s="107"/>
      <c r="AF17" s="21"/>
      <c r="AG17" s="105"/>
      <c r="AH17" s="16" t="s">
        <v>15</v>
      </c>
      <c r="AI17" s="105"/>
      <c r="AJ17" s="16" t="s">
        <v>16</v>
      </c>
      <c r="AK17" s="105"/>
      <c r="AL17" s="16" t="s">
        <v>16</v>
      </c>
      <c r="AM17" s="105"/>
      <c r="AN17" s="16" t="s">
        <v>16</v>
      </c>
      <c r="AO17" s="105"/>
      <c r="AP17" s="16" t="s">
        <v>16</v>
      </c>
      <c r="AQ17" s="105"/>
      <c r="AR17" s="43"/>
      <c r="AS17"/>
      <c r="AT17" s="107"/>
      <c r="AU17" s="21"/>
      <c r="AV17" s="105"/>
      <c r="AW17" s="16" t="s">
        <v>20</v>
      </c>
      <c r="AX17" s="105"/>
      <c r="AY17" s="16" t="s">
        <v>18</v>
      </c>
      <c r="AZ17" s="105"/>
      <c r="BA17" s="16"/>
      <c r="BB17" s="105"/>
      <c r="BC17" s="16" t="s">
        <v>18</v>
      </c>
      <c r="BD17" s="105"/>
      <c r="BE17" s="16"/>
      <c r="BF17" s="105"/>
      <c r="BG17" s="43"/>
      <c r="BK17" s="106" t="s">
        <v>20</v>
      </c>
      <c r="BL17" s="106"/>
      <c r="BM17" s="106">
        <f>COUNTIF(A7:BG37,"E")</f>
        <v>50</v>
      </c>
      <c r="BN17" s="106"/>
      <c r="BO17" s="106">
        <f>COUNTIF(A40:AC69,"E")</f>
        <v>0</v>
      </c>
      <c r="BP17" s="106"/>
      <c r="BQ17" s="106">
        <f>BM17+BO17</f>
        <v>50</v>
      </c>
      <c r="BR17" s="106"/>
      <c r="BU17"/>
    </row>
    <row r="18" spans="1:73" ht="12" customHeight="1" x14ac:dyDescent="0.25">
      <c r="A18" s="107"/>
      <c r="B18" s="21"/>
      <c r="C18" s="105"/>
      <c r="D18" s="16"/>
      <c r="E18" s="105"/>
      <c r="F18" s="16"/>
      <c r="G18" s="105"/>
      <c r="H18" s="16"/>
      <c r="I18" s="105"/>
      <c r="J18" s="16"/>
      <c r="K18" s="105"/>
      <c r="L18" s="16"/>
      <c r="M18" s="105"/>
      <c r="N18" s="43"/>
      <c r="O18" s="101"/>
      <c r="P18" s="107"/>
      <c r="Q18" s="21"/>
      <c r="R18" s="105"/>
      <c r="S18" s="16"/>
      <c r="T18" s="105"/>
      <c r="U18" s="16"/>
      <c r="V18" s="105"/>
      <c r="W18" s="16"/>
      <c r="X18" s="105"/>
      <c r="Y18" s="16"/>
      <c r="Z18" s="105"/>
      <c r="AA18" s="16"/>
      <c r="AB18" s="105"/>
      <c r="AC18" s="43"/>
      <c r="AD18" s="101"/>
      <c r="AE18" s="107"/>
      <c r="AF18" s="21"/>
      <c r="AG18" s="105"/>
      <c r="AH18" s="16" t="s">
        <v>15</v>
      </c>
      <c r="AI18" s="105"/>
      <c r="AJ18" s="16" t="s">
        <v>16</v>
      </c>
      <c r="AK18" s="105"/>
      <c r="AL18" s="16" t="s">
        <v>16</v>
      </c>
      <c r="AM18" s="105"/>
      <c r="AN18" s="16" t="s">
        <v>16</v>
      </c>
      <c r="AO18" s="105"/>
      <c r="AP18" s="16" t="s">
        <v>16</v>
      </c>
      <c r="AQ18" s="105"/>
      <c r="AR18" s="43"/>
      <c r="AS18"/>
      <c r="AT18" s="107"/>
      <c r="AU18" s="21"/>
      <c r="AV18" s="105"/>
      <c r="AW18" s="16" t="s">
        <v>20</v>
      </c>
      <c r="AX18" s="105"/>
      <c r="AY18" s="16" t="s">
        <v>18</v>
      </c>
      <c r="AZ18" s="105"/>
      <c r="BA18" s="16"/>
      <c r="BB18" s="105"/>
      <c r="BC18" s="16" t="s">
        <v>18</v>
      </c>
      <c r="BD18" s="105"/>
      <c r="BE18" s="16"/>
      <c r="BF18" s="105"/>
      <c r="BG18" s="43"/>
      <c r="BK18" s="106"/>
      <c r="BL18" s="106"/>
      <c r="BM18" s="106"/>
      <c r="BN18" s="106"/>
      <c r="BO18" s="106"/>
      <c r="BP18" s="106"/>
      <c r="BQ18" s="106"/>
      <c r="BR18" s="106"/>
      <c r="BU18"/>
    </row>
    <row r="19" spans="1:73" ht="12" customHeight="1" x14ac:dyDescent="0.25">
      <c r="A19" s="107"/>
      <c r="B19" s="22"/>
      <c r="C19" s="105"/>
      <c r="D19" s="26"/>
      <c r="E19" s="105"/>
      <c r="F19" s="26"/>
      <c r="G19" s="105"/>
      <c r="H19" s="26"/>
      <c r="I19" s="105"/>
      <c r="J19" s="26"/>
      <c r="K19" s="105"/>
      <c r="L19" s="26"/>
      <c r="M19" s="105"/>
      <c r="N19" s="49"/>
      <c r="O19" s="101"/>
      <c r="P19" s="107"/>
      <c r="Q19" s="22"/>
      <c r="R19" s="105"/>
      <c r="S19" s="26"/>
      <c r="T19" s="105"/>
      <c r="U19" s="26"/>
      <c r="V19" s="105"/>
      <c r="W19" s="26"/>
      <c r="X19" s="105"/>
      <c r="Y19" s="26"/>
      <c r="Z19" s="105"/>
      <c r="AA19" s="26"/>
      <c r="AB19" s="105"/>
      <c r="AC19" s="49"/>
      <c r="AD19" s="101"/>
      <c r="AE19" s="107"/>
      <c r="AF19" s="22"/>
      <c r="AG19" s="105"/>
      <c r="AH19" s="26"/>
      <c r="AI19" s="105"/>
      <c r="AJ19" s="26"/>
      <c r="AK19" s="105"/>
      <c r="AL19" s="26"/>
      <c r="AM19" s="105"/>
      <c r="AN19" s="26"/>
      <c r="AO19" s="105"/>
      <c r="AP19" s="26"/>
      <c r="AQ19" s="105"/>
      <c r="AR19" s="49"/>
      <c r="AS19"/>
      <c r="AT19" s="107"/>
      <c r="AU19" s="22"/>
      <c r="AV19" s="105"/>
      <c r="AW19" s="26"/>
      <c r="AX19" s="105"/>
      <c r="AY19" s="26"/>
      <c r="AZ19" s="105"/>
      <c r="BA19" s="26"/>
      <c r="BB19" s="105"/>
      <c r="BC19" s="26"/>
      <c r="BD19" s="105"/>
      <c r="BE19" s="26"/>
      <c r="BF19" s="105"/>
      <c r="BG19" s="49"/>
      <c r="BK19" s="106"/>
      <c r="BL19" s="106"/>
      <c r="BM19" s="106"/>
      <c r="BN19" s="106"/>
      <c r="BO19" s="106"/>
      <c r="BP19" s="106"/>
      <c r="BQ19" s="106"/>
      <c r="BR19" s="106"/>
      <c r="BU19"/>
    </row>
    <row r="20" spans="1:73" ht="12" customHeight="1" x14ac:dyDescent="0.25">
      <c r="A20" s="107">
        <f>M14+1</f>
        <v>16</v>
      </c>
      <c r="B20" s="20"/>
      <c r="C20" s="105">
        <f>A20+1</f>
        <v>17</v>
      </c>
      <c r="D20" s="23"/>
      <c r="E20" s="105">
        <f>C20+1</f>
        <v>18</v>
      </c>
      <c r="F20" s="23"/>
      <c r="G20" s="105">
        <f>E20+1</f>
        <v>19</v>
      </c>
      <c r="H20" s="23"/>
      <c r="I20" s="105">
        <f>G20+1</f>
        <v>20</v>
      </c>
      <c r="J20" s="23"/>
      <c r="K20" s="105">
        <f>I20+1</f>
        <v>21</v>
      </c>
      <c r="L20" s="23"/>
      <c r="M20" s="105">
        <f>K20+1</f>
        <v>22</v>
      </c>
      <c r="N20" s="62"/>
      <c r="O20" s="101"/>
      <c r="P20" s="107">
        <f>AB14+1</f>
        <v>13</v>
      </c>
      <c r="Q20" s="20"/>
      <c r="R20" s="105">
        <f>P20+1</f>
        <v>14</v>
      </c>
      <c r="S20" s="23" t="s">
        <v>19</v>
      </c>
      <c r="T20" s="105">
        <f>R20+1</f>
        <v>15</v>
      </c>
      <c r="U20" s="23"/>
      <c r="V20" s="105">
        <f>T20+1</f>
        <v>16</v>
      </c>
      <c r="W20" s="23"/>
      <c r="X20" s="105">
        <f>V20+1</f>
        <v>17</v>
      </c>
      <c r="Y20" s="23"/>
      <c r="Z20" s="105">
        <f>X20+1</f>
        <v>18</v>
      </c>
      <c r="AA20" s="23"/>
      <c r="AB20" s="105">
        <f>Z20+1</f>
        <v>19</v>
      </c>
      <c r="AC20" s="62"/>
      <c r="AD20" s="101"/>
      <c r="AE20" s="107">
        <f>AQ14+1</f>
        <v>11</v>
      </c>
      <c r="AF20" s="20"/>
      <c r="AG20" s="105">
        <f>AE20+1</f>
        <v>12</v>
      </c>
      <c r="AH20" s="23"/>
      <c r="AI20" s="105">
        <f>AG20+1</f>
        <v>13</v>
      </c>
      <c r="AJ20" s="23" t="s">
        <v>18</v>
      </c>
      <c r="AK20" s="105">
        <f>AI20+1</f>
        <v>14</v>
      </c>
      <c r="AL20" s="23" t="s">
        <v>20</v>
      </c>
      <c r="AM20" s="105">
        <f>AK20+1</f>
        <v>15</v>
      </c>
      <c r="AN20" s="23" t="s">
        <v>18</v>
      </c>
      <c r="AO20" s="105">
        <f>AM20+1</f>
        <v>16</v>
      </c>
      <c r="AP20" s="23" t="s">
        <v>20</v>
      </c>
      <c r="AQ20" s="105">
        <f>AO20+1</f>
        <v>17</v>
      </c>
      <c r="AR20" s="62"/>
      <c r="AS20"/>
      <c r="AT20" s="107">
        <f>BF14+1</f>
        <v>15</v>
      </c>
      <c r="AU20" s="20"/>
      <c r="AV20" s="105">
        <f>AT20+1</f>
        <v>16</v>
      </c>
      <c r="AW20" s="23"/>
      <c r="AX20" s="105">
        <f>AV20+1</f>
        <v>17</v>
      </c>
      <c r="AY20" s="23" t="s">
        <v>18</v>
      </c>
      <c r="AZ20" s="105">
        <f>AX20+1</f>
        <v>18</v>
      </c>
      <c r="BA20" s="23"/>
      <c r="BB20" s="105">
        <f>AZ20+1</f>
        <v>19</v>
      </c>
      <c r="BC20" s="23" t="s">
        <v>18</v>
      </c>
      <c r="BD20" s="105">
        <f>BB20+1</f>
        <v>20</v>
      </c>
      <c r="BE20" s="23"/>
      <c r="BF20" s="105">
        <f>BD20+1</f>
        <v>21</v>
      </c>
      <c r="BG20" s="62"/>
      <c r="BK20" s="106" t="s">
        <v>18</v>
      </c>
      <c r="BL20" s="106"/>
      <c r="BM20" s="106">
        <f>COUNTIF(A7:BG37,"F")</f>
        <v>65</v>
      </c>
      <c r="BN20" s="106"/>
      <c r="BO20" s="106">
        <f>COUNTIF(A40:AC69,"F")</f>
        <v>0</v>
      </c>
      <c r="BP20" s="106"/>
      <c r="BQ20" s="106">
        <f>BM20+BO20</f>
        <v>65</v>
      </c>
      <c r="BR20" s="106"/>
      <c r="BU20"/>
    </row>
    <row r="21" spans="1:73" ht="12" customHeight="1" x14ac:dyDescent="0.25">
      <c r="A21" s="107"/>
      <c r="B21" s="21"/>
      <c r="C21" s="105"/>
      <c r="D21" s="16"/>
      <c r="E21" s="105"/>
      <c r="F21" s="16"/>
      <c r="G21" s="105"/>
      <c r="H21" s="16"/>
      <c r="I21" s="105"/>
      <c r="J21" s="16"/>
      <c r="K21" s="105"/>
      <c r="L21" s="16"/>
      <c r="M21" s="105"/>
      <c r="N21" s="43"/>
      <c r="O21" s="101"/>
      <c r="P21" s="107"/>
      <c r="Q21" s="21"/>
      <c r="R21" s="105"/>
      <c r="S21" s="16" t="s">
        <v>19</v>
      </c>
      <c r="T21" s="105"/>
      <c r="U21" s="16"/>
      <c r="V21" s="105"/>
      <c r="W21" s="16" t="s">
        <v>19</v>
      </c>
      <c r="X21" s="105"/>
      <c r="Y21" s="16"/>
      <c r="Z21" s="105"/>
      <c r="AA21" s="16" t="s">
        <v>19</v>
      </c>
      <c r="AB21" s="105"/>
      <c r="AC21" s="43"/>
      <c r="AD21" s="101"/>
      <c r="AE21" s="107"/>
      <c r="AF21" s="21"/>
      <c r="AG21" s="105"/>
      <c r="AH21" s="16"/>
      <c r="AI21" s="105"/>
      <c r="AJ21" s="16" t="s">
        <v>18</v>
      </c>
      <c r="AK21" s="105"/>
      <c r="AL21" s="16" t="s">
        <v>20</v>
      </c>
      <c r="AM21" s="105"/>
      <c r="AN21" s="16" t="s">
        <v>18</v>
      </c>
      <c r="AO21" s="105"/>
      <c r="AP21" s="16" t="s">
        <v>20</v>
      </c>
      <c r="AQ21" s="105"/>
      <c r="AR21" s="43"/>
      <c r="AS21"/>
      <c r="AT21" s="107"/>
      <c r="AU21" s="21"/>
      <c r="AV21" s="105"/>
      <c r="AW21" s="16"/>
      <c r="AX21" s="105"/>
      <c r="AY21" s="16" t="s">
        <v>18</v>
      </c>
      <c r="AZ21" s="105"/>
      <c r="BA21" s="16"/>
      <c r="BB21" s="105"/>
      <c r="BC21" s="16" t="s">
        <v>18</v>
      </c>
      <c r="BD21" s="105"/>
      <c r="BE21" s="16"/>
      <c r="BF21" s="105"/>
      <c r="BG21" s="43"/>
      <c r="BK21" s="106"/>
      <c r="BL21" s="106"/>
      <c r="BM21" s="106"/>
      <c r="BN21" s="106"/>
      <c r="BO21" s="106"/>
      <c r="BP21" s="106"/>
      <c r="BQ21" s="106"/>
      <c r="BR21" s="106"/>
      <c r="BU21"/>
    </row>
    <row r="22" spans="1:73" ht="12" customHeight="1" x14ac:dyDescent="0.25">
      <c r="A22" s="107"/>
      <c r="B22" s="21"/>
      <c r="C22" s="105"/>
      <c r="D22" s="16"/>
      <c r="E22" s="105"/>
      <c r="F22" s="16"/>
      <c r="G22" s="105"/>
      <c r="H22" s="16"/>
      <c r="I22" s="105"/>
      <c r="J22" s="16"/>
      <c r="K22" s="105"/>
      <c r="L22" s="16"/>
      <c r="M22" s="105"/>
      <c r="N22" s="43"/>
      <c r="O22" s="101"/>
      <c r="P22" s="107"/>
      <c r="Q22" s="21"/>
      <c r="R22" s="105"/>
      <c r="S22" s="16" t="s">
        <v>19</v>
      </c>
      <c r="T22" s="105"/>
      <c r="U22" s="16"/>
      <c r="V22" s="105"/>
      <c r="W22" s="16" t="s">
        <v>19</v>
      </c>
      <c r="X22" s="105"/>
      <c r="Y22" s="16"/>
      <c r="Z22" s="105"/>
      <c r="AA22" s="16" t="s">
        <v>19</v>
      </c>
      <c r="AB22" s="105"/>
      <c r="AC22" s="43"/>
      <c r="AD22" s="101"/>
      <c r="AE22" s="107"/>
      <c r="AF22" s="21"/>
      <c r="AG22" s="105"/>
      <c r="AH22" s="16"/>
      <c r="AI22" s="105"/>
      <c r="AJ22" s="16" t="s">
        <v>18</v>
      </c>
      <c r="AK22" s="105"/>
      <c r="AL22" s="16" t="s">
        <v>20</v>
      </c>
      <c r="AM22" s="105"/>
      <c r="AN22" s="16" t="s">
        <v>18</v>
      </c>
      <c r="AO22" s="105"/>
      <c r="AP22" s="16" t="s">
        <v>20</v>
      </c>
      <c r="AQ22" s="105"/>
      <c r="AR22" s="43"/>
      <c r="AS22"/>
      <c r="AT22" s="107"/>
      <c r="AU22" s="21"/>
      <c r="AV22" s="105"/>
      <c r="AW22" s="16"/>
      <c r="AX22" s="105"/>
      <c r="AY22" s="16" t="s">
        <v>18</v>
      </c>
      <c r="AZ22" s="105"/>
      <c r="BA22" s="16"/>
      <c r="BB22" s="105"/>
      <c r="BC22" s="16" t="s">
        <v>18</v>
      </c>
      <c r="BD22" s="105"/>
      <c r="BE22" s="16"/>
      <c r="BF22" s="105"/>
      <c r="BG22" s="43"/>
      <c r="BK22" s="106" t="s">
        <v>21</v>
      </c>
      <c r="BL22" s="106"/>
      <c r="BM22" s="106">
        <f>COUNTIF(A7:BG37,"G")</f>
        <v>6</v>
      </c>
      <c r="BN22" s="106"/>
      <c r="BO22" s="106">
        <f>COUNTIF(A40:AC69,"G")</f>
        <v>39</v>
      </c>
      <c r="BP22" s="106"/>
      <c r="BQ22" s="106">
        <f>BM22+BO22</f>
        <v>45</v>
      </c>
      <c r="BR22" s="106"/>
      <c r="BU22"/>
    </row>
    <row r="23" spans="1:73" ht="12" customHeight="1" x14ac:dyDescent="0.25">
      <c r="A23" s="107"/>
      <c r="B23" s="21"/>
      <c r="C23" s="105"/>
      <c r="D23" s="16"/>
      <c r="E23" s="105"/>
      <c r="F23" s="16"/>
      <c r="G23" s="105"/>
      <c r="H23" s="16"/>
      <c r="I23" s="105"/>
      <c r="J23" s="16"/>
      <c r="K23" s="105"/>
      <c r="L23" s="16"/>
      <c r="M23" s="105"/>
      <c r="N23" s="43"/>
      <c r="O23" s="101"/>
      <c r="P23" s="107"/>
      <c r="Q23" s="21"/>
      <c r="R23" s="105"/>
      <c r="S23" s="16" t="s">
        <v>19</v>
      </c>
      <c r="T23" s="105"/>
      <c r="U23" s="16"/>
      <c r="V23" s="105"/>
      <c r="W23" s="16" t="s">
        <v>17</v>
      </c>
      <c r="X23" s="105"/>
      <c r="Y23" s="16"/>
      <c r="Z23" s="105"/>
      <c r="AA23" s="16" t="s">
        <v>17</v>
      </c>
      <c r="AB23" s="105"/>
      <c r="AC23" s="43"/>
      <c r="AD23" s="101"/>
      <c r="AE23" s="107"/>
      <c r="AF23" s="21"/>
      <c r="AG23" s="105"/>
      <c r="AH23" s="16"/>
      <c r="AI23" s="105"/>
      <c r="AJ23" s="16" t="s">
        <v>18</v>
      </c>
      <c r="AK23" s="105"/>
      <c r="AL23" s="16" t="s">
        <v>20</v>
      </c>
      <c r="AM23" s="105"/>
      <c r="AN23" s="16" t="s">
        <v>18</v>
      </c>
      <c r="AO23" s="105"/>
      <c r="AP23" s="16" t="s">
        <v>20</v>
      </c>
      <c r="AQ23" s="105"/>
      <c r="AR23" s="43"/>
      <c r="AS23"/>
      <c r="AT23" s="107"/>
      <c r="AU23" s="21"/>
      <c r="AV23" s="105"/>
      <c r="AW23" s="16"/>
      <c r="AX23" s="105"/>
      <c r="AY23" s="16" t="s">
        <v>18</v>
      </c>
      <c r="AZ23" s="105"/>
      <c r="BA23" s="16"/>
      <c r="BB23" s="105"/>
      <c r="BC23" s="16" t="s">
        <v>18</v>
      </c>
      <c r="BD23" s="105"/>
      <c r="BE23" s="16"/>
      <c r="BF23" s="105"/>
      <c r="BG23" s="43"/>
      <c r="BK23" s="106"/>
      <c r="BL23" s="106"/>
      <c r="BM23" s="106"/>
      <c r="BN23" s="106"/>
      <c r="BO23" s="106"/>
      <c r="BP23" s="106"/>
      <c r="BQ23" s="106"/>
      <c r="BR23" s="106"/>
      <c r="BU23"/>
    </row>
    <row r="24" spans="1:73" ht="12" customHeight="1" x14ac:dyDescent="0.25">
      <c r="A24" s="107"/>
      <c r="B24" s="21"/>
      <c r="C24" s="105"/>
      <c r="D24" s="16"/>
      <c r="E24" s="105"/>
      <c r="F24" s="16"/>
      <c r="G24" s="105"/>
      <c r="H24" s="16"/>
      <c r="I24" s="105"/>
      <c r="J24" s="16"/>
      <c r="K24" s="105"/>
      <c r="L24" s="16"/>
      <c r="M24" s="105"/>
      <c r="N24" s="43"/>
      <c r="O24" s="101"/>
      <c r="P24" s="107"/>
      <c r="Q24" s="21"/>
      <c r="R24" s="105"/>
      <c r="S24" s="16"/>
      <c r="T24" s="105"/>
      <c r="U24" s="16"/>
      <c r="V24" s="105"/>
      <c r="W24" s="16"/>
      <c r="X24" s="105"/>
      <c r="Y24" s="16"/>
      <c r="Z24" s="105"/>
      <c r="AA24" s="16"/>
      <c r="AB24" s="105"/>
      <c r="AC24" s="43"/>
      <c r="AD24" s="101"/>
      <c r="AE24" s="107"/>
      <c r="AF24" s="21"/>
      <c r="AG24" s="105"/>
      <c r="AH24" s="16"/>
      <c r="AI24" s="105"/>
      <c r="AJ24" s="16" t="s">
        <v>18</v>
      </c>
      <c r="AK24" s="105"/>
      <c r="AL24" s="16" t="s">
        <v>20</v>
      </c>
      <c r="AM24" s="105"/>
      <c r="AN24" s="16" t="s">
        <v>18</v>
      </c>
      <c r="AO24" s="105"/>
      <c r="AP24" s="16" t="s">
        <v>20</v>
      </c>
      <c r="AQ24" s="105"/>
      <c r="AR24" s="43"/>
      <c r="AS24"/>
      <c r="AT24" s="107"/>
      <c r="AU24" s="21"/>
      <c r="AV24" s="105"/>
      <c r="AW24" s="16"/>
      <c r="AX24" s="105"/>
      <c r="AY24" s="16" t="s">
        <v>18</v>
      </c>
      <c r="AZ24" s="105"/>
      <c r="BA24" s="16"/>
      <c r="BB24" s="105"/>
      <c r="BC24" s="16" t="s">
        <v>18</v>
      </c>
      <c r="BD24" s="105"/>
      <c r="BE24" s="16"/>
      <c r="BF24" s="105"/>
      <c r="BG24" s="43"/>
      <c r="BK24" s="7"/>
      <c r="BL24" s="7"/>
      <c r="BM24" s="7"/>
      <c r="BN24" s="7"/>
      <c r="BO24" s="7"/>
      <c r="BP24" s="7"/>
      <c r="BQ24" s="7"/>
      <c r="BR24" s="7"/>
      <c r="BU24"/>
    </row>
    <row r="25" spans="1:73" ht="12" customHeight="1" x14ac:dyDescent="0.25">
      <c r="A25" s="107"/>
      <c r="B25" s="22"/>
      <c r="C25" s="105"/>
      <c r="D25" s="26"/>
      <c r="E25" s="105"/>
      <c r="F25" s="26"/>
      <c r="G25" s="105"/>
      <c r="H25" s="26"/>
      <c r="I25" s="105"/>
      <c r="J25" s="26"/>
      <c r="K25" s="105"/>
      <c r="L25" s="26"/>
      <c r="M25" s="105"/>
      <c r="N25" s="49"/>
      <c r="O25" s="101"/>
      <c r="P25" s="107"/>
      <c r="Q25" s="22"/>
      <c r="R25" s="105"/>
      <c r="S25" s="26"/>
      <c r="T25" s="105"/>
      <c r="U25" s="26"/>
      <c r="V25" s="105"/>
      <c r="W25" s="26"/>
      <c r="X25" s="105"/>
      <c r="Y25" s="26"/>
      <c r="Z25" s="105"/>
      <c r="AA25" s="26"/>
      <c r="AB25" s="105"/>
      <c r="AC25" s="49"/>
      <c r="AD25" s="101"/>
      <c r="AE25" s="107"/>
      <c r="AF25" s="22"/>
      <c r="AG25" s="105"/>
      <c r="AH25" s="26"/>
      <c r="AI25" s="105"/>
      <c r="AJ25" s="26"/>
      <c r="AK25" s="105"/>
      <c r="AL25" s="26"/>
      <c r="AM25" s="105"/>
      <c r="AN25" s="26"/>
      <c r="AO25" s="105"/>
      <c r="AP25" s="26"/>
      <c r="AQ25" s="105"/>
      <c r="AR25" s="49"/>
      <c r="AS25"/>
      <c r="AT25" s="107"/>
      <c r="AU25" s="22"/>
      <c r="AV25" s="105"/>
      <c r="AW25" s="26"/>
      <c r="AX25" s="105"/>
      <c r="AY25" s="26"/>
      <c r="AZ25" s="105"/>
      <c r="BA25" s="26"/>
      <c r="BB25" s="105"/>
      <c r="BC25" s="26"/>
      <c r="BD25" s="105"/>
      <c r="BE25" s="26"/>
      <c r="BF25" s="105"/>
      <c r="BG25" s="49"/>
      <c r="BK25" s="106" t="s">
        <v>22</v>
      </c>
      <c r="BL25" s="106"/>
      <c r="BM25" s="106">
        <f>COUNTIF(A7:BG37,"h")</f>
        <v>0</v>
      </c>
      <c r="BN25" s="106"/>
      <c r="BO25" s="106">
        <f>COUNTIF(A40:AC69,"H")</f>
        <v>0</v>
      </c>
      <c r="BP25" s="106"/>
      <c r="BQ25" s="106">
        <f>BM25+BO25</f>
        <v>0</v>
      </c>
      <c r="BR25" s="106"/>
      <c r="BU25"/>
    </row>
    <row r="26" spans="1:73" ht="12" customHeight="1" x14ac:dyDescent="0.25">
      <c r="A26" s="107">
        <f>M20+1</f>
        <v>23</v>
      </c>
      <c r="B26" s="20"/>
      <c r="C26" s="105">
        <f>A26+1</f>
        <v>24</v>
      </c>
      <c r="D26" s="23" t="s">
        <v>19</v>
      </c>
      <c r="E26" s="105">
        <f>C26+1</f>
        <v>25</v>
      </c>
      <c r="F26" s="23" t="s">
        <v>19</v>
      </c>
      <c r="G26" s="105">
        <f>E26+1</f>
        <v>26</v>
      </c>
      <c r="H26" s="23" t="s">
        <v>19</v>
      </c>
      <c r="I26" s="105">
        <f>G26+1</f>
        <v>27</v>
      </c>
      <c r="J26" s="23" t="s">
        <v>19</v>
      </c>
      <c r="K26" s="105">
        <f>I26+1</f>
        <v>28</v>
      </c>
      <c r="L26" s="23" t="s">
        <v>19</v>
      </c>
      <c r="M26" s="105">
        <f>K26+1</f>
        <v>29</v>
      </c>
      <c r="N26" s="62"/>
      <c r="O26" s="101"/>
      <c r="P26" s="107">
        <f>AB20+1</f>
        <v>20</v>
      </c>
      <c r="Q26" s="20"/>
      <c r="R26" s="105">
        <f>P26+1</f>
        <v>21</v>
      </c>
      <c r="S26" s="23" t="s">
        <v>15</v>
      </c>
      <c r="T26" s="105">
        <f>R26+1</f>
        <v>22</v>
      </c>
      <c r="U26" s="23" t="s">
        <v>16</v>
      </c>
      <c r="V26" s="105">
        <f>T26+1</f>
        <v>23</v>
      </c>
      <c r="W26" s="23" t="s">
        <v>15</v>
      </c>
      <c r="X26" s="105">
        <f>V26+1</f>
        <v>24</v>
      </c>
      <c r="Y26" s="23" t="s">
        <v>16</v>
      </c>
      <c r="Z26" s="105">
        <f>X26+1</f>
        <v>25</v>
      </c>
      <c r="AA26" s="23" t="s">
        <v>15</v>
      </c>
      <c r="AB26" s="105">
        <f>Z26+1</f>
        <v>26</v>
      </c>
      <c r="AC26" s="62"/>
      <c r="AD26" s="101"/>
      <c r="AE26" s="107">
        <f>AQ20+1</f>
        <v>18</v>
      </c>
      <c r="AF26" s="20"/>
      <c r="AG26" s="105">
        <f>AE26+1</f>
        <v>19</v>
      </c>
      <c r="AH26" s="23" t="s">
        <v>20</v>
      </c>
      <c r="AI26" s="105">
        <f>AG26+1</f>
        <v>20</v>
      </c>
      <c r="AJ26" s="23" t="s">
        <v>18</v>
      </c>
      <c r="AK26" s="105">
        <f>AI26+1</f>
        <v>21</v>
      </c>
      <c r="AL26" s="23" t="s">
        <v>20</v>
      </c>
      <c r="AM26" s="105">
        <f>AK26+1</f>
        <v>22</v>
      </c>
      <c r="AN26" s="23" t="s">
        <v>18</v>
      </c>
      <c r="AO26" s="105">
        <f>AM26+1</f>
        <v>23</v>
      </c>
      <c r="AP26" s="23" t="s">
        <v>20</v>
      </c>
      <c r="AQ26" s="105">
        <f>AO26+1</f>
        <v>24</v>
      </c>
      <c r="AR26" s="62"/>
      <c r="AS26"/>
      <c r="AT26" s="107">
        <f>BF20+1</f>
        <v>22</v>
      </c>
      <c r="AU26" s="20"/>
      <c r="AV26" s="105">
        <f>AT26+1</f>
        <v>23</v>
      </c>
      <c r="AW26" s="23"/>
      <c r="AX26" s="105">
        <f>AV26+1</f>
        <v>24</v>
      </c>
      <c r="AY26" s="23" t="s">
        <v>18</v>
      </c>
      <c r="AZ26" s="105">
        <f>AX26+1</f>
        <v>25</v>
      </c>
      <c r="BB26" s="105">
        <f>AZ26+1</f>
        <v>26</v>
      </c>
      <c r="BC26" s="23"/>
      <c r="BD26" s="105">
        <f>BB26+1</f>
        <v>27</v>
      </c>
      <c r="BE26" s="23" t="s">
        <v>21</v>
      </c>
      <c r="BF26" s="105">
        <f>BD26+1</f>
        <v>28</v>
      </c>
      <c r="BG26" s="62"/>
      <c r="BK26" s="106"/>
      <c r="BL26" s="106"/>
      <c r="BM26" s="106"/>
      <c r="BN26" s="106"/>
      <c r="BO26" s="106"/>
      <c r="BP26" s="106"/>
      <c r="BQ26" s="106"/>
      <c r="BR26" s="106"/>
      <c r="BU26"/>
    </row>
    <row r="27" spans="1:73" ht="12" customHeight="1" x14ac:dyDescent="0.25">
      <c r="A27" s="107"/>
      <c r="B27" s="21"/>
      <c r="C27" s="105"/>
      <c r="D27" s="16" t="s">
        <v>19</v>
      </c>
      <c r="E27" s="105"/>
      <c r="F27" s="16" t="s">
        <v>19</v>
      </c>
      <c r="G27" s="105"/>
      <c r="H27" s="16" t="s">
        <v>19</v>
      </c>
      <c r="I27" s="105"/>
      <c r="J27" s="16" t="s">
        <v>19</v>
      </c>
      <c r="K27" s="105"/>
      <c r="L27" s="16" t="s">
        <v>19</v>
      </c>
      <c r="M27" s="105"/>
      <c r="N27" s="43"/>
      <c r="O27" s="101"/>
      <c r="P27" s="107"/>
      <c r="Q27" s="21"/>
      <c r="R27" s="105"/>
      <c r="S27" s="16" t="s">
        <v>15</v>
      </c>
      <c r="T27" s="105"/>
      <c r="U27" s="16" t="s">
        <v>16</v>
      </c>
      <c r="V27" s="105"/>
      <c r="W27" s="16" t="s">
        <v>15</v>
      </c>
      <c r="X27" s="105"/>
      <c r="Y27" s="16" t="s">
        <v>16</v>
      </c>
      <c r="Z27" s="105"/>
      <c r="AA27" s="16" t="s">
        <v>15</v>
      </c>
      <c r="AB27" s="105"/>
      <c r="AC27" s="43"/>
      <c r="AD27" s="101"/>
      <c r="AE27" s="107"/>
      <c r="AF27" s="21"/>
      <c r="AG27" s="105"/>
      <c r="AH27" s="16" t="s">
        <v>20</v>
      </c>
      <c r="AI27" s="105"/>
      <c r="AJ27" s="16" t="s">
        <v>18</v>
      </c>
      <c r="AK27" s="105"/>
      <c r="AL27" s="16" t="s">
        <v>20</v>
      </c>
      <c r="AM27" s="105"/>
      <c r="AN27" s="16" t="s">
        <v>18</v>
      </c>
      <c r="AO27" s="105"/>
      <c r="AP27" s="16" t="s">
        <v>20</v>
      </c>
      <c r="AQ27" s="105"/>
      <c r="AR27" s="43"/>
      <c r="AS27"/>
      <c r="AT27" s="107"/>
      <c r="AU27" s="21"/>
      <c r="AV27" s="105"/>
      <c r="AW27" s="16"/>
      <c r="AX27" s="105"/>
      <c r="AY27" s="16" t="s">
        <v>18</v>
      </c>
      <c r="AZ27" s="105"/>
      <c r="BB27" s="105"/>
      <c r="BC27" s="16"/>
      <c r="BD27" s="105"/>
      <c r="BE27" s="16" t="s">
        <v>21</v>
      </c>
      <c r="BF27" s="105"/>
      <c r="BG27" s="43"/>
      <c r="BK27" s="106" t="s">
        <v>23</v>
      </c>
      <c r="BL27" s="106"/>
      <c r="BM27" s="106">
        <f>COUNTIF(A7:BG37,"i")</f>
        <v>0</v>
      </c>
      <c r="BN27" s="106"/>
      <c r="BO27" s="106">
        <f>COUNTIF(A40:AC69,"I")</f>
        <v>0</v>
      </c>
      <c r="BP27" s="106"/>
      <c r="BQ27" s="106">
        <f>BM27+BO27</f>
        <v>0</v>
      </c>
      <c r="BR27" s="106"/>
      <c r="BU27"/>
    </row>
    <row r="28" spans="1:73" ht="12" customHeight="1" x14ac:dyDescent="0.25">
      <c r="A28" s="107"/>
      <c r="B28" s="21"/>
      <c r="C28" s="105"/>
      <c r="D28" s="16" t="s">
        <v>19</v>
      </c>
      <c r="E28" s="105"/>
      <c r="F28" s="16" t="s">
        <v>17</v>
      </c>
      <c r="G28" s="105"/>
      <c r="H28" s="16" t="s">
        <v>19</v>
      </c>
      <c r="I28" s="105"/>
      <c r="J28" s="16" t="s">
        <v>17</v>
      </c>
      <c r="K28" s="105"/>
      <c r="L28" s="16" t="s">
        <v>19</v>
      </c>
      <c r="M28" s="105"/>
      <c r="N28" s="43"/>
      <c r="O28" s="101"/>
      <c r="P28" s="107"/>
      <c r="Q28" s="21"/>
      <c r="R28" s="105"/>
      <c r="S28" s="16" t="s">
        <v>15</v>
      </c>
      <c r="T28" s="105"/>
      <c r="U28" s="16" t="s">
        <v>16</v>
      </c>
      <c r="V28" s="105"/>
      <c r="W28" s="16" t="s">
        <v>15</v>
      </c>
      <c r="X28" s="105"/>
      <c r="Y28" s="16" t="s">
        <v>16</v>
      </c>
      <c r="Z28" s="105"/>
      <c r="AA28" s="16" t="s">
        <v>15</v>
      </c>
      <c r="AB28" s="105"/>
      <c r="AC28" s="43"/>
      <c r="AD28" s="101"/>
      <c r="AE28" s="107"/>
      <c r="AF28" s="21"/>
      <c r="AG28" s="105"/>
      <c r="AH28" s="16" t="s">
        <v>20</v>
      </c>
      <c r="AI28" s="105"/>
      <c r="AJ28" s="16" t="s">
        <v>18</v>
      </c>
      <c r="AK28" s="105"/>
      <c r="AL28" s="16" t="s">
        <v>20</v>
      </c>
      <c r="AM28" s="105"/>
      <c r="AN28" s="16" t="s">
        <v>18</v>
      </c>
      <c r="AO28" s="105"/>
      <c r="AP28" s="16" t="s">
        <v>20</v>
      </c>
      <c r="AQ28" s="105"/>
      <c r="AR28" s="43"/>
      <c r="AS28"/>
      <c r="AT28" s="107"/>
      <c r="AU28" s="21"/>
      <c r="AV28" s="105"/>
      <c r="AW28" s="16"/>
      <c r="AX28" s="105"/>
      <c r="AY28" s="16" t="s">
        <v>18</v>
      </c>
      <c r="AZ28" s="105"/>
      <c r="BB28" s="105"/>
      <c r="BC28" s="16"/>
      <c r="BD28" s="105"/>
      <c r="BE28" s="16" t="s">
        <v>21</v>
      </c>
      <c r="BF28" s="105"/>
      <c r="BG28" s="43"/>
      <c r="BK28" s="106"/>
      <c r="BL28" s="106"/>
      <c r="BM28" s="106"/>
      <c r="BN28" s="106"/>
      <c r="BO28" s="106"/>
      <c r="BP28" s="106"/>
      <c r="BQ28" s="106"/>
      <c r="BR28" s="106"/>
      <c r="BU28" s="23"/>
    </row>
    <row r="29" spans="1:73" ht="12" customHeight="1" x14ac:dyDescent="0.25">
      <c r="A29" s="107"/>
      <c r="B29" s="21"/>
      <c r="C29" s="105"/>
      <c r="D29" s="16" t="s">
        <v>17</v>
      </c>
      <c r="E29" s="105"/>
      <c r="F29" s="16" t="s">
        <v>17</v>
      </c>
      <c r="G29" s="105"/>
      <c r="H29" s="16" t="s">
        <v>17</v>
      </c>
      <c r="I29" s="105"/>
      <c r="J29" s="16" t="s">
        <v>17</v>
      </c>
      <c r="K29" s="105"/>
      <c r="L29" s="16" t="s">
        <v>17</v>
      </c>
      <c r="M29" s="105"/>
      <c r="N29" s="43"/>
      <c r="O29" s="101"/>
      <c r="P29" s="107"/>
      <c r="Q29" s="21"/>
      <c r="R29" s="105"/>
      <c r="S29" s="16" t="s">
        <v>15</v>
      </c>
      <c r="T29" s="105"/>
      <c r="U29" s="16" t="s">
        <v>16</v>
      </c>
      <c r="V29" s="105"/>
      <c r="W29" s="16" t="s">
        <v>15</v>
      </c>
      <c r="X29" s="105"/>
      <c r="Y29" s="16" t="s">
        <v>16</v>
      </c>
      <c r="Z29" s="105"/>
      <c r="AA29" s="16" t="s">
        <v>15</v>
      </c>
      <c r="AB29" s="105"/>
      <c r="AC29" s="43"/>
      <c r="AD29" s="101"/>
      <c r="AE29" s="107"/>
      <c r="AF29" s="21"/>
      <c r="AG29" s="105"/>
      <c r="AH29" s="16" t="s">
        <v>20</v>
      </c>
      <c r="AI29" s="105"/>
      <c r="AJ29" s="16" t="s">
        <v>18</v>
      </c>
      <c r="AK29" s="105"/>
      <c r="AL29" s="16" t="s">
        <v>20</v>
      </c>
      <c r="AM29" s="105"/>
      <c r="AN29" s="16" t="s">
        <v>18</v>
      </c>
      <c r="AO29" s="105"/>
      <c r="AP29" s="16" t="s">
        <v>20</v>
      </c>
      <c r="AQ29" s="105"/>
      <c r="AR29" s="43"/>
      <c r="AS29"/>
      <c r="AT29" s="107"/>
      <c r="AU29" s="21"/>
      <c r="AV29" s="105"/>
      <c r="AW29" s="16"/>
      <c r="AX29" s="105"/>
      <c r="AY29" s="16" t="s">
        <v>18</v>
      </c>
      <c r="AZ29" s="105"/>
      <c r="BB29" s="105"/>
      <c r="BC29" s="16"/>
      <c r="BD29" s="105"/>
      <c r="BE29" s="16"/>
      <c r="BF29" s="105"/>
      <c r="BG29" s="43"/>
      <c r="BK29" s="106" t="s">
        <v>24</v>
      </c>
      <c r="BL29" s="106"/>
      <c r="BM29" s="106">
        <f>COUNTIF(A7:BG37,"j")</f>
        <v>0</v>
      </c>
      <c r="BN29" s="106"/>
      <c r="BO29" s="106">
        <f>COUNTIF(A40:AC69,"J")</f>
        <v>0</v>
      </c>
      <c r="BP29" s="106"/>
      <c r="BQ29" s="106">
        <f>BM29+BO29</f>
        <v>0</v>
      </c>
      <c r="BR29" s="106"/>
      <c r="BU29" s="16"/>
    </row>
    <row r="30" spans="1:73" ht="12" customHeight="1" x14ac:dyDescent="0.25">
      <c r="A30" s="107"/>
      <c r="B30" s="21"/>
      <c r="C30" s="105"/>
      <c r="D30" s="16"/>
      <c r="E30" s="105"/>
      <c r="F30" s="16"/>
      <c r="G30" s="105"/>
      <c r="H30" s="16" t="s">
        <v>17</v>
      </c>
      <c r="I30" s="105"/>
      <c r="J30" s="16" t="s">
        <v>17</v>
      </c>
      <c r="K30" s="105"/>
      <c r="L30" s="16" t="s">
        <v>17</v>
      </c>
      <c r="M30" s="105"/>
      <c r="N30" s="43"/>
      <c r="O30" s="101"/>
      <c r="P30" s="107"/>
      <c r="Q30" s="21"/>
      <c r="R30" s="105"/>
      <c r="S30" s="16" t="s">
        <v>15</v>
      </c>
      <c r="T30" s="105"/>
      <c r="U30" s="16" t="s">
        <v>16</v>
      </c>
      <c r="V30" s="105"/>
      <c r="W30" s="16" t="s">
        <v>15</v>
      </c>
      <c r="X30" s="105"/>
      <c r="Y30" s="16" t="s">
        <v>16</v>
      </c>
      <c r="Z30" s="105"/>
      <c r="AA30" s="16" t="s">
        <v>15</v>
      </c>
      <c r="AB30" s="105"/>
      <c r="AC30" s="43"/>
      <c r="AD30" s="101"/>
      <c r="AE30" s="107"/>
      <c r="AF30" s="21"/>
      <c r="AG30" s="105"/>
      <c r="AH30" s="16" t="s">
        <v>20</v>
      </c>
      <c r="AI30" s="105"/>
      <c r="AJ30" s="16" t="s">
        <v>18</v>
      </c>
      <c r="AK30" s="105"/>
      <c r="AL30" s="16" t="s">
        <v>20</v>
      </c>
      <c r="AM30" s="105"/>
      <c r="AN30" s="16" t="s">
        <v>18</v>
      </c>
      <c r="AO30" s="105"/>
      <c r="AP30" s="16" t="s">
        <v>20</v>
      </c>
      <c r="AQ30" s="105"/>
      <c r="AR30" s="43"/>
      <c r="AS30"/>
      <c r="AT30" s="107"/>
      <c r="AU30" s="21"/>
      <c r="AV30" s="105"/>
      <c r="AW30" s="16"/>
      <c r="AX30" s="105"/>
      <c r="AY30" s="16" t="s">
        <v>18</v>
      </c>
      <c r="AZ30" s="105"/>
      <c r="BB30" s="105"/>
      <c r="BC30" s="16"/>
      <c r="BD30" s="105"/>
      <c r="BE30" s="16"/>
      <c r="BF30" s="105"/>
      <c r="BG30" s="43"/>
      <c r="BK30" s="106"/>
      <c r="BL30" s="106"/>
      <c r="BM30" s="106"/>
      <c r="BN30" s="106"/>
      <c r="BO30" s="106"/>
      <c r="BP30" s="106"/>
      <c r="BQ30" s="106"/>
      <c r="BR30" s="106"/>
      <c r="BU30" s="16"/>
    </row>
    <row r="31" spans="1:73" ht="12" customHeight="1" x14ac:dyDescent="0.25">
      <c r="A31" s="107"/>
      <c r="B31" s="22"/>
      <c r="C31" s="105"/>
      <c r="D31" s="26"/>
      <c r="E31" s="105"/>
      <c r="F31" s="26"/>
      <c r="G31" s="105"/>
      <c r="H31" s="26"/>
      <c r="I31" s="105"/>
      <c r="J31" s="26"/>
      <c r="K31" s="105"/>
      <c r="L31" s="26"/>
      <c r="M31" s="105"/>
      <c r="N31" s="49"/>
      <c r="O31" s="101"/>
      <c r="P31" s="107"/>
      <c r="Q31" s="22"/>
      <c r="R31" s="105"/>
      <c r="S31" s="26"/>
      <c r="T31" s="105"/>
      <c r="U31" s="26"/>
      <c r="V31" s="105"/>
      <c r="W31" s="26"/>
      <c r="X31" s="105"/>
      <c r="Y31" s="26"/>
      <c r="Z31" s="105"/>
      <c r="AA31" s="26"/>
      <c r="AB31" s="105"/>
      <c r="AC31" s="49"/>
      <c r="AD31" s="101"/>
      <c r="AE31" s="107"/>
      <c r="AF31" s="22"/>
      <c r="AG31" s="105"/>
      <c r="AH31" s="26"/>
      <c r="AI31" s="105"/>
      <c r="AJ31" s="26"/>
      <c r="AK31" s="105"/>
      <c r="AL31" s="26"/>
      <c r="AM31" s="105"/>
      <c r="AN31" s="26"/>
      <c r="AO31" s="105"/>
      <c r="AP31" s="26"/>
      <c r="AQ31" s="105"/>
      <c r="AR31" s="49"/>
      <c r="AS31"/>
      <c r="AT31" s="107"/>
      <c r="AU31" s="22"/>
      <c r="AV31" s="105"/>
      <c r="AW31" s="26"/>
      <c r="AX31" s="105"/>
      <c r="AY31" s="26"/>
      <c r="AZ31" s="105"/>
      <c r="BA31" s="26"/>
      <c r="BB31" s="105"/>
      <c r="BC31" s="26"/>
      <c r="BD31" s="105"/>
      <c r="BE31" s="26"/>
      <c r="BF31" s="105"/>
      <c r="BG31" s="49"/>
      <c r="BK31" s="106"/>
      <c r="BL31" s="106"/>
      <c r="BM31" s="106"/>
      <c r="BN31" s="106"/>
      <c r="BO31" s="106"/>
      <c r="BP31" s="106"/>
      <c r="BQ31" s="106"/>
      <c r="BR31" s="106"/>
      <c r="BU31" s="16"/>
    </row>
    <row r="32" spans="1:73" ht="12" customHeight="1" x14ac:dyDescent="0.25">
      <c r="A32" s="107">
        <f>M26+1</f>
        <v>30</v>
      </c>
      <c r="B32" s="20"/>
      <c r="C32" s="105">
        <f>A32+1</f>
        <v>31</v>
      </c>
      <c r="D32" s="23" t="s">
        <v>19</v>
      </c>
      <c r="E32" s="105"/>
      <c r="F32" s="23"/>
      <c r="G32" s="105"/>
      <c r="H32" s="23"/>
      <c r="I32" s="105"/>
      <c r="J32" s="23"/>
      <c r="K32" s="105"/>
      <c r="L32" s="23"/>
      <c r="M32" s="105"/>
      <c r="N32" s="32"/>
      <c r="O32" s="101"/>
      <c r="P32" s="107">
        <f>AB26+1</f>
        <v>27</v>
      </c>
      <c r="Q32" s="20"/>
      <c r="R32" s="105">
        <f>P32+1</f>
        <v>28</v>
      </c>
      <c r="S32" s="23" t="s">
        <v>15</v>
      </c>
      <c r="T32" s="105">
        <f>R32+1</f>
        <v>29</v>
      </c>
      <c r="U32" s="23" t="s">
        <v>16</v>
      </c>
      <c r="V32" s="105">
        <v>30</v>
      </c>
      <c r="W32" s="23" t="s">
        <v>15</v>
      </c>
      <c r="X32" s="105"/>
      <c r="Y32" s="23"/>
      <c r="Z32" s="105"/>
      <c r="AA32" s="23"/>
      <c r="AB32" s="105"/>
      <c r="AC32" s="32"/>
      <c r="AD32" s="101"/>
      <c r="AE32" s="107">
        <f>AQ26+1</f>
        <v>25</v>
      </c>
      <c r="AF32" s="20"/>
      <c r="AG32" s="105">
        <f>AE32+1</f>
        <v>26</v>
      </c>
      <c r="AH32" s="23" t="s">
        <v>20</v>
      </c>
      <c r="AI32" s="105">
        <f>AG32+1</f>
        <v>27</v>
      </c>
      <c r="AJ32" s="23" t="s">
        <v>18</v>
      </c>
      <c r="AK32" s="105">
        <f>AI32+1</f>
        <v>28</v>
      </c>
      <c r="AL32" s="23"/>
      <c r="AM32" s="105">
        <f>AK32+1</f>
        <v>29</v>
      </c>
      <c r="AN32" s="23" t="s">
        <v>18</v>
      </c>
      <c r="AO32" s="105">
        <v>30</v>
      </c>
      <c r="AP32" s="23" t="s">
        <v>20</v>
      </c>
      <c r="AQ32" s="105">
        <v>31</v>
      </c>
      <c r="AR32" s="62"/>
      <c r="AS32"/>
      <c r="AT32" s="107">
        <f>BF26+1</f>
        <v>29</v>
      </c>
      <c r="AU32" s="20"/>
      <c r="AV32" s="105">
        <f>AT32+1</f>
        <v>30</v>
      </c>
      <c r="AW32" s="23" t="s">
        <v>21</v>
      </c>
      <c r="AX32" s="105"/>
      <c r="AY32" s="23"/>
      <c r="AZ32" s="105"/>
      <c r="BA32" s="23"/>
      <c r="BB32" s="105"/>
      <c r="BC32" s="23"/>
      <c r="BD32" s="105"/>
      <c r="BE32" s="23"/>
      <c r="BF32" s="105"/>
      <c r="BG32" s="32"/>
      <c r="BU32" s="16"/>
    </row>
    <row r="33" spans="1:73" ht="12" customHeight="1" x14ac:dyDescent="0.25">
      <c r="A33" s="107"/>
      <c r="B33" s="21"/>
      <c r="C33" s="105"/>
      <c r="D33" s="16" t="s">
        <v>19</v>
      </c>
      <c r="E33" s="105"/>
      <c r="F33" s="16"/>
      <c r="G33" s="105"/>
      <c r="H33" s="16"/>
      <c r="I33" s="105"/>
      <c r="J33" s="16"/>
      <c r="K33" s="105"/>
      <c r="L33" s="16"/>
      <c r="M33" s="105"/>
      <c r="N33" s="37"/>
      <c r="O33" s="101"/>
      <c r="P33" s="107"/>
      <c r="Q33" s="21"/>
      <c r="R33" s="105"/>
      <c r="S33" s="16" t="s">
        <v>15</v>
      </c>
      <c r="T33" s="105"/>
      <c r="U33" s="16" t="s">
        <v>16</v>
      </c>
      <c r="V33" s="105"/>
      <c r="W33" s="16" t="s">
        <v>15</v>
      </c>
      <c r="X33" s="105"/>
      <c r="Y33" s="16"/>
      <c r="Z33" s="105"/>
      <c r="AA33" s="16"/>
      <c r="AB33" s="105"/>
      <c r="AC33" s="37"/>
      <c r="AD33" s="101"/>
      <c r="AE33" s="107"/>
      <c r="AF33" s="21"/>
      <c r="AG33" s="105"/>
      <c r="AH33" s="16" t="s">
        <v>20</v>
      </c>
      <c r="AI33" s="105"/>
      <c r="AJ33" s="16" t="s">
        <v>18</v>
      </c>
      <c r="AK33" s="105"/>
      <c r="AL33" s="16"/>
      <c r="AM33" s="105"/>
      <c r="AN33" s="16" t="s">
        <v>18</v>
      </c>
      <c r="AO33" s="105"/>
      <c r="AP33" s="16" t="s">
        <v>20</v>
      </c>
      <c r="AQ33" s="105"/>
      <c r="AR33" s="43"/>
      <c r="AS33"/>
      <c r="AT33" s="107"/>
      <c r="AU33" s="21"/>
      <c r="AV33" s="105"/>
      <c r="AW33" s="16" t="s">
        <v>21</v>
      </c>
      <c r="AX33" s="105"/>
      <c r="AY33" s="16"/>
      <c r="AZ33" s="105"/>
      <c r="BA33" s="16"/>
      <c r="BB33" s="105"/>
      <c r="BC33" s="16"/>
      <c r="BD33" s="105"/>
      <c r="BE33" s="16"/>
      <c r="BF33" s="105"/>
      <c r="BG33" s="37"/>
      <c r="BU33" s="26"/>
    </row>
    <row r="34" spans="1:73" ht="12" customHeight="1" x14ac:dyDescent="0.25">
      <c r="A34" s="107"/>
      <c r="B34" s="21"/>
      <c r="C34" s="105"/>
      <c r="D34" s="16" t="s">
        <v>19</v>
      </c>
      <c r="E34" s="105"/>
      <c r="F34" s="16"/>
      <c r="G34" s="105"/>
      <c r="H34" s="16"/>
      <c r="I34" s="105"/>
      <c r="J34" s="16"/>
      <c r="K34" s="105"/>
      <c r="L34" s="16"/>
      <c r="M34" s="105"/>
      <c r="N34" s="37"/>
      <c r="O34" s="101"/>
      <c r="P34" s="107"/>
      <c r="Q34" s="21"/>
      <c r="R34" s="105"/>
      <c r="S34" s="16" t="s">
        <v>15</v>
      </c>
      <c r="T34" s="105"/>
      <c r="U34" s="16" t="s">
        <v>16</v>
      </c>
      <c r="V34" s="105"/>
      <c r="W34" s="16" t="s">
        <v>15</v>
      </c>
      <c r="X34" s="105"/>
      <c r="Y34" s="16"/>
      <c r="Z34" s="105"/>
      <c r="AA34" s="16"/>
      <c r="AB34" s="105"/>
      <c r="AC34" s="37"/>
      <c r="AD34" s="101"/>
      <c r="AE34" s="107"/>
      <c r="AF34" s="21"/>
      <c r="AG34" s="105"/>
      <c r="AH34" s="16" t="s">
        <v>20</v>
      </c>
      <c r="AI34" s="105"/>
      <c r="AJ34" s="16" t="s">
        <v>18</v>
      </c>
      <c r="AK34" s="105"/>
      <c r="AL34" s="16"/>
      <c r="AM34" s="105"/>
      <c r="AN34" s="16" t="s">
        <v>18</v>
      </c>
      <c r="AO34" s="105"/>
      <c r="AP34" s="16" t="s">
        <v>20</v>
      </c>
      <c r="AQ34" s="105"/>
      <c r="AR34" s="43"/>
      <c r="AS34"/>
      <c r="AT34" s="107"/>
      <c r="AU34" s="21"/>
      <c r="AV34" s="105"/>
      <c r="AW34" s="16" t="s">
        <v>21</v>
      </c>
      <c r="AX34" s="105"/>
      <c r="AY34" s="16"/>
      <c r="AZ34" s="105"/>
      <c r="BA34" s="16"/>
      <c r="BB34" s="105"/>
      <c r="BC34" s="16"/>
      <c r="BD34" s="105"/>
      <c r="BE34" s="16"/>
      <c r="BF34" s="105"/>
      <c r="BG34" s="37"/>
    </row>
    <row r="35" spans="1:73" ht="12" customHeight="1" x14ac:dyDescent="0.25">
      <c r="A35" s="107"/>
      <c r="B35" s="21"/>
      <c r="C35" s="105"/>
      <c r="D35" s="16" t="s">
        <v>17</v>
      </c>
      <c r="E35" s="105"/>
      <c r="F35" s="16"/>
      <c r="G35" s="105"/>
      <c r="H35" s="16"/>
      <c r="I35" s="105"/>
      <c r="J35" s="16"/>
      <c r="K35" s="105"/>
      <c r="L35" s="16"/>
      <c r="M35" s="105"/>
      <c r="N35" s="37"/>
      <c r="O35" s="101"/>
      <c r="P35" s="107"/>
      <c r="Q35" s="21"/>
      <c r="R35" s="105"/>
      <c r="S35" s="16" t="s">
        <v>15</v>
      </c>
      <c r="T35" s="105"/>
      <c r="U35" s="16" t="s">
        <v>16</v>
      </c>
      <c r="V35" s="105"/>
      <c r="W35" s="16" t="s">
        <v>15</v>
      </c>
      <c r="X35" s="105"/>
      <c r="Y35" s="16"/>
      <c r="Z35" s="105"/>
      <c r="AA35" s="16"/>
      <c r="AB35" s="105"/>
      <c r="AC35" s="37"/>
      <c r="AD35" s="101"/>
      <c r="AE35" s="107"/>
      <c r="AF35" s="21"/>
      <c r="AG35" s="105"/>
      <c r="AH35" s="16" t="s">
        <v>20</v>
      </c>
      <c r="AI35" s="105"/>
      <c r="AJ35" s="16" t="s">
        <v>18</v>
      </c>
      <c r="AK35" s="105"/>
      <c r="AL35" s="16"/>
      <c r="AM35" s="105"/>
      <c r="AN35" s="16" t="s">
        <v>18</v>
      </c>
      <c r="AO35" s="105"/>
      <c r="AP35" s="16" t="s">
        <v>20</v>
      </c>
      <c r="AQ35" s="105"/>
      <c r="AR35" s="43"/>
      <c r="AS35"/>
      <c r="AT35" s="107"/>
      <c r="AU35" s="21"/>
      <c r="AV35" s="105"/>
      <c r="AW35" s="16"/>
      <c r="AX35" s="105"/>
      <c r="AY35" s="16"/>
      <c r="AZ35" s="105"/>
      <c r="BA35" s="16"/>
      <c r="BB35" s="105"/>
      <c r="BC35" s="16"/>
      <c r="BD35" s="105"/>
      <c r="BE35" s="16"/>
      <c r="BF35" s="105"/>
      <c r="BG35" s="37"/>
    </row>
    <row r="36" spans="1:73" ht="12" customHeight="1" x14ac:dyDescent="0.25">
      <c r="A36" s="107"/>
      <c r="B36" s="21"/>
      <c r="C36" s="105"/>
      <c r="D36" s="16" t="s">
        <v>17</v>
      </c>
      <c r="E36" s="105"/>
      <c r="F36" s="16"/>
      <c r="G36" s="105"/>
      <c r="H36" s="16"/>
      <c r="I36" s="105"/>
      <c r="J36" s="16"/>
      <c r="K36" s="105"/>
      <c r="L36" s="16"/>
      <c r="M36" s="105"/>
      <c r="N36" s="37"/>
      <c r="O36" s="101"/>
      <c r="P36" s="107"/>
      <c r="Q36" s="21"/>
      <c r="R36" s="105"/>
      <c r="S36" s="16" t="s">
        <v>15</v>
      </c>
      <c r="T36" s="105"/>
      <c r="U36" s="16" t="s">
        <v>16</v>
      </c>
      <c r="V36" s="105"/>
      <c r="W36" s="16" t="s">
        <v>15</v>
      </c>
      <c r="X36" s="105"/>
      <c r="Y36" s="16"/>
      <c r="Z36" s="105"/>
      <c r="AA36" s="16"/>
      <c r="AB36" s="105"/>
      <c r="AC36" s="37"/>
      <c r="AD36" s="101"/>
      <c r="AE36" s="107"/>
      <c r="AF36" s="21"/>
      <c r="AG36" s="105"/>
      <c r="AH36" s="16" t="s">
        <v>20</v>
      </c>
      <c r="AI36" s="105"/>
      <c r="AJ36" s="16" t="s">
        <v>18</v>
      </c>
      <c r="AK36" s="105"/>
      <c r="AL36" s="16"/>
      <c r="AM36" s="105"/>
      <c r="AN36" s="16" t="s">
        <v>18</v>
      </c>
      <c r="AO36" s="105"/>
      <c r="AP36" s="16" t="s">
        <v>20</v>
      </c>
      <c r="AQ36" s="105"/>
      <c r="AR36" s="43"/>
      <c r="AS36"/>
      <c r="AT36" s="107"/>
      <c r="AU36" s="21"/>
      <c r="AV36" s="105"/>
      <c r="AW36" s="16"/>
      <c r="AX36" s="105"/>
      <c r="AY36" s="16"/>
      <c r="AZ36" s="105"/>
      <c r="BA36" s="16"/>
      <c r="BB36" s="105"/>
      <c r="BC36" s="16"/>
      <c r="BD36" s="105"/>
      <c r="BE36" s="16"/>
      <c r="BF36" s="105"/>
      <c r="BG36" s="37"/>
    </row>
    <row r="37" spans="1:73" ht="12" customHeight="1" x14ac:dyDescent="0.25">
      <c r="A37" s="107"/>
      <c r="B37" s="22"/>
      <c r="C37" s="105"/>
      <c r="D37" s="26"/>
      <c r="E37" s="105"/>
      <c r="F37" s="26"/>
      <c r="G37" s="105"/>
      <c r="H37" s="26"/>
      <c r="I37" s="105"/>
      <c r="J37" s="26"/>
      <c r="K37" s="105"/>
      <c r="L37" s="26"/>
      <c r="M37" s="105"/>
      <c r="N37" s="48"/>
      <c r="O37" s="101"/>
      <c r="P37" s="107"/>
      <c r="Q37" s="22"/>
      <c r="R37" s="105"/>
      <c r="S37" s="26"/>
      <c r="T37" s="105"/>
      <c r="U37" s="26"/>
      <c r="V37" s="105"/>
      <c r="W37" s="26"/>
      <c r="X37" s="105"/>
      <c r="Y37" s="26"/>
      <c r="Z37" s="105"/>
      <c r="AA37" s="26"/>
      <c r="AB37" s="105"/>
      <c r="AC37" s="48"/>
      <c r="AD37" s="101"/>
      <c r="AE37" s="107"/>
      <c r="AF37" s="49"/>
      <c r="AG37" s="105"/>
      <c r="AH37" s="48"/>
      <c r="AI37" s="105"/>
      <c r="AJ37" s="48"/>
      <c r="AK37" s="105"/>
      <c r="AL37" s="26"/>
      <c r="AM37" s="105"/>
      <c r="AN37" s="26"/>
      <c r="AO37" s="105"/>
      <c r="AP37" s="26"/>
      <c r="AQ37" s="105"/>
      <c r="AR37" s="49"/>
      <c r="AS37"/>
      <c r="AT37" s="107"/>
      <c r="AU37" s="28"/>
      <c r="AV37" s="105"/>
      <c r="AW37" s="49"/>
      <c r="AX37" s="105"/>
      <c r="AY37" s="26"/>
      <c r="AZ37" s="105"/>
      <c r="BA37" s="49"/>
      <c r="BB37" s="105"/>
      <c r="BC37" s="29"/>
      <c r="BD37" s="105"/>
      <c r="BE37" s="48"/>
      <c r="BF37" s="105"/>
      <c r="BG37" s="49"/>
    </row>
    <row r="38" spans="1:73" ht="15" customHeight="1" thickBot="1" x14ac:dyDescent="0.3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</row>
    <row r="39" spans="1:73" ht="15" customHeight="1" thickBot="1" x14ac:dyDescent="0.3">
      <c r="A39" s="100" t="s">
        <v>47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6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/>
      <c r="AE39" s="108" t="s">
        <v>26</v>
      </c>
      <c r="AF39" s="108"/>
      <c r="AG39" s="108"/>
      <c r="AH39" s="108"/>
      <c r="AI39" s="109" t="s">
        <v>77</v>
      </c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</row>
    <row r="40" spans="1:73" ht="15" customHeight="1" x14ac:dyDescent="0.25">
      <c r="A40" s="103" t="s">
        <v>4</v>
      </c>
      <c r="B40" s="103"/>
      <c r="C40" s="103" t="s">
        <v>5</v>
      </c>
      <c r="D40" s="103"/>
      <c r="E40" s="103" t="s">
        <v>6</v>
      </c>
      <c r="F40" s="103"/>
      <c r="G40" s="103" t="s">
        <v>7</v>
      </c>
      <c r="H40" s="103"/>
      <c r="I40" s="103" t="s">
        <v>8</v>
      </c>
      <c r="J40" s="103"/>
      <c r="K40" s="103" t="s">
        <v>9</v>
      </c>
      <c r="L40" s="103"/>
      <c r="M40" s="103" t="s">
        <v>10</v>
      </c>
      <c r="N40" s="103"/>
      <c r="O40" s="106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/>
      <c r="AE40" s="108"/>
      <c r="AF40" s="108"/>
      <c r="AG40" s="108"/>
      <c r="AH40" s="108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</row>
    <row r="41" spans="1:73" ht="12" customHeight="1" x14ac:dyDescent="0.25">
      <c r="A41" s="105"/>
      <c r="B41" s="23"/>
      <c r="C41" s="105"/>
      <c r="D41" s="62"/>
      <c r="E41" s="105">
        <v>1</v>
      </c>
      <c r="F41" s="23" t="s">
        <v>21</v>
      </c>
      <c r="G41" s="105">
        <v>2</v>
      </c>
      <c r="H41" s="62" t="s">
        <v>21</v>
      </c>
      <c r="I41" s="105">
        <f>G41+1</f>
        <v>3</v>
      </c>
      <c r="J41" s="23" t="s">
        <v>21</v>
      </c>
      <c r="K41" s="105">
        <f>I41+1</f>
        <v>4</v>
      </c>
      <c r="L41" s="62" t="s">
        <v>21</v>
      </c>
      <c r="M41" s="105">
        <f>K41+1</f>
        <v>5</v>
      </c>
      <c r="N41" s="62"/>
      <c r="O41" s="106"/>
      <c r="P41" s="30"/>
      <c r="Q41" s="31"/>
      <c r="R41" s="105"/>
      <c r="S41" s="32"/>
      <c r="T41" s="105"/>
      <c r="U41" s="32"/>
      <c r="V41" s="105"/>
      <c r="W41" s="32"/>
      <c r="X41" s="105"/>
      <c r="Y41" s="32"/>
      <c r="Z41" s="105"/>
      <c r="AA41" s="33"/>
      <c r="AB41" s="105"/>
      <c r="AC41" s="33"/>
      <c r="AD41"/>
      <c r="AE41" s="110" t="s">
        <v>27</v>
      </c>
      <c r="AF41" s="110"/>
      <c r="AG41" s="110"/>
      <c r="AH41" s="110"/>
      <c r="AI41" s="111"/>
      <c r="AJ41" s="111"/>
      <c r="AK41" s="111"/>
      <c r="AL41" s="111"/>
      <c r="AM41" s="111"/>
      <c r="AN41" s="112" t="s">
        <v>29</v>
      </c>
      <c r="AO41" s="112"/>
      <c r="AP41" s="112"/>
      <c r="AQ41" s="112"/>
      <c r="AR41" s="113" t="s">
        <v>66</v>
      </c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7"/>
      <c r="BE41" s="7"/>
      <c r="BF41" s="7"/>
      <c r="BG41" s="34"/>
    </row>
    <row r="42" spans="1:73" ht="12" customHeight="1" x14ac:dyDescent="0.25">
      <c r="A42" s="105"/>
      <c r="B42" s="16"/>
      <c r="C42" s="105"/>
      <c r="D42" s="43"/>
      <c r="E42" s="105"/>
      <c r="F42" s="16" t="s">
        <v>21</v>
      </c>
      <c r="G42" s="105"/>
      <c r="H42" s="43" t="s">
        <v>21</v>
      </c>
      <c r="I42" s="105"/>
      <c r="J42" s="16" t="s">
        <v>21</v>
      </c>
      <c r="K42" s="105"/>
      <c r="L42" s="43" t="s">
        <v>21</v>
      </c>
      <c r="M42" s="105"/>
      <c r="N42" s="43"/>
      <c r="O42" s="106"/>
      <c r="P42" s="35"/>
      <c r="Q42" s="36"/>
      <c r="R42" s="105"/>
      <c r="S42" s="37"/>
      <c r="T42" s="105"/>
      <c r="U42" s="37"/>
      <c r="V42" s="105"/>
      <c r="W42" s="37"/>
      <c r="X42" s="105"/>
      <c r="Y42" s="37"/>
      <c r="Z42" s="105"/>
      <c r="AA42"/>
      <c r="AB42" s="105"/>
      <c r="AC42" s="38"/>
      <c r="AD42"/>
      <c r="AE42" s="110"/>
      <c r="AF42" s="110"/>
      <c r="AG42" s="110"/>
      <c r="AH42" s="110"/>
      <c r="AI42" s="111"/>
      <c r="AJ42" s="111"/>
      <c r="AK42" s="111"/>
      <c r="AL42" s="111"/>
      <c r="AM42" s="111"/>
      <c r="AN42" s="112"/>
      <c r="AO42" s="112"/>
      <c r="AP42" s="112"/>
      <c r="AQ42" s="112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7"/>
      <c r="BE42" s="7"/>
      <c r="BF42" s="7"/>
      <c r="BG42" s="34"/>
    </row>
    <row r="43" spans="1:73" ht="12" customHeight="1" thickBot="1" x14ac:dyDescent="0.3">
      <c r="A43" s="105"/>
      <c r="B43" s="16"/>
      <c r="C43" s="105"/>
      <c r="D43" s="43"/>
      <c r="E43" s="105"/>
      <c r="F43" s="16" t="s">
        <v>21</v>
      </c>
      <c r="G43" s="105"/>
      <c r="H43" s="43" t="s">
        <v>21</v>
      </c>
      <c r="I43" s="105"/>
      <c r="J43" s="16" t="s">
        <v>21</v>
      </c>
      <c r="K43" s="105"/>
      <c r="L43" s="43" t="s">
        <v>21</v>
      </c>
      <c r="M43" s="105"/>
      <c r="N43" s="43"/>
      <c r="O43" s="106"/>
      <c r="P43" s="35"/>
      <c r="Q43" s="36"/>
      <c r="R43" s="105"/>
      <c r="S43" s="37"/>
      <c r="T43" s="105"/>
      <c r="U43" s="37"/>
      <c r="V43" s="105"/>
      <c r="W43" s="37"/>
      <c r="X43" s="105"/>
      <c r="Y43" s="37"/>
      <c r="Z43" s="105"/>
      <c r="AA43"/>
      <c r="AB43" s="105"/>
      <c r="AC43" s="38"/>
      <c r="AD43"/>
      <c r="AE43" s="114" t="s">
        <v>30</v>
      </c>
      <c r="AF43" s="114"/>
      <c r="AG43" s="114"/>
      <c r="AH43" s="114"/>
      <c r="AI43" s="115" t="s">
        <v>67</v>
      </c>
      <c r="AJ43" s="115"/>
      <c r="AK43" s="115"/>
      <c r="AL43" s="115"/>
      <c r="AM43" s="115"/>
      <c r="AN43" s="116" t="s">
        <v>31</v>
      </c>
      <c r="AO43" s="116"/>
      <c r="AP43" s="116"/>
      <c r="AQ43" s="116"/>
      <c r="AR43" s="115"/>
      <c r="AS43" s="115"/>
      <c r="AT43" s="115"/>
      <c r="AU43" s="115"/>
      <c r="AV43" s="115"/>
      <c r="AW43" s="117" t="s">
        <v>32</v>
      </c>
      <c r="AX43" s="117"/>
      <c r="AY43" s="117"/>
      <c r="AZ43" s="117"/>
      <c r="BA43" s="117"/>
      <c r="BB43" s="117"/>
      <c r="BC43" s="117"/>
      <c r="BD43" s="117"/>
      <c r="BE43" s="7"/>
      <c r="BF43" s="7"/>
      <c r="BG43" s="34"/>
    </row>
    <row r="44" spans="1:73" ht="12" customHeight="1" thickBot="1" x14ac:dyDescent="0.3">
      <c r="A44" s="105"/>
      <c r="B44" s="16"/>
      <c r="C44" s="105"/>
      <c r="D44" s="43"/>
      <c r="E44" s="105"/>
      <c r="F44" s="16"/>
      <c r="G44" s="105"/>
      <c r="H44" s="43"/>
      <c r="I44" s="105"/>
      <c r="J44" s="16"/>
      <c r="K44" s="105"/>
      <c r="L44" s="43"/>
      <c r="M44" s="105"/>
      <c r="N44" s="43"/>
      <c r="O44" s="106"/>
      <c r="P44" s="35"/>
      <c r="Q44" s="36"/>
      <c r="R44" s="105"/>
      <c r="S44" s="37"/>
      <c r="T44" s="105"/>
      <c r="U44" s="37"/>
      <c r="V44" s="105"/>
      <c r="W44" s="37"/>
      <c r="X44" s="105"/>
      <c r="Y44" s="37"/>
      <c r="Z44" s="105"/>
      <c r="AA44" s="43"/>
      <c r="AB44" s="105"/>
      <c r="AC44" s="38"/>
      <c r="AD44"/>
      <c r="AE44" s="114"/>
      <c r="AF44" s="114"/>
      <c r="AG44" s="114"/>
      <c r="AH44" s="114"/>
      <c r="AI44" s="115"/>
      <c r="AJ44" s="115"/>
      <c r="AK44" s="115"/>
      <c r="AL44" s="115"/>
      <c r="AM44" s="115"/>
      <c r="AN44" s="116"/>
      <c r="AO44" s="116"/>
      <c r="AP44" s="116"/>
      <c r="AQ44" s="116"/>
      <c r="AR44" s="115"/>
      <c r="AS44" s="115"/>
      <c r="AT44" s="115"/>
      <c r="AU44" s="115"/>
      <c r="AV44" s="115"/>
      <c r="AW44" s="117"/>
      <c r="AX44" s="117"/>
      <c r="AY44" s="117"/>
      <c r="AZ44" s="117"/>
      <c r="BA44" s="117"/>
      <c r="BB44" s="117"/>
      <c r="BC44" s="117"/>
      <c r="BD44" s="117"/>
      <c r="BE44" s="44"/>
      <c r="BF44" s="44"/>
      <c r="BG44" s="45"/>
    </row>
    <row r="45" spans="1:73" ht="12" customHeight="1" thickBot="1" x14ac:dyDescent="0.3">
      <c r="A45" s="105"/>
      <c r="B45" s="16"/>
      <c r="C45" s="105"/>
      <c r="D45" s="43"/>
      <c r="E45" s="105"/>
      <c r="F45" s="16"/>
      <c r="G45" s="105"/>
      <c r="H45" s="43"/>
      <c r="I45" s="105"/>
      <c r="J45" s="16"/>
      <c r="K45" s="105"/>
      <c r="L45" s="43"/>
      <c r="M45" s="105"/>
      <c r="N45" s="43"/>
      <c r="O45" s="106"/>
      <c r="P45" s="35"/>
      <c r="Q45" s="36"/>
      <c r="R45" s="105"/>
      <c r="S45" s="37"/>
      <c r="T45" s="105"/>
      <c r="U45" s="37"/>
      <c r="V45" s="105"/>
      <c r="W45" s="37"/>
      <c r="X45" s="105"/>
      <c r="Y45" s="37"/>
      <c r="Z45" s="105"/>
      <c r="AA45" s="43"/>
      <c r="AB45" s="105"/>
      <c r="AC45" s="38"/>
      <c r="AD45"/>
      <c r="AE45" s="39"/>
      <c r="AF45" s="39"/>
      <c r="AG45" s="39"/>
      <c r="AH45" s="39"/>
      <c r="AI45" s="40"/>
      <c r="AJ45" s="40"/>
      <c r="AK45" s="40"/>
      <c r="AL45" s="40"/>
      <c r="AM45" s="40"/>
      <c r="AN45" s="41"/>
      <c r="AO45" s="41"/>
      <c r="AP45" s="41"/>
      <c r="AQ45" s="41"/>
      <c r="AR45" s="40"/>
      <c r="AS45" s="40"/>
      <c r="AT45" s="40"/>
      <c r="AU45" s="40"/>
      <c r="AV45" s="40"/>
      <c r="AW45" s="42"/>
      <c r="AX45" s="42"/>
      <c r="AY45" s="42"/>
      <c r="AZ45" s="42"/>
      <c r="BA45" s="42"/>
      <c r="BB45" s="42"/>
      <c r="BC45" s="42"/>
      <c r="BD45" s="42"/>
      <c r="BE45" s="44"/>
      <c r="BF45" s="44"/>
      <c r="BG45" s="45"/>
    </row>
    <row r="46" spans="1:73" ht="12" customHeight="1" thickBot="1" x14ac:dyDescent="0.3">
      <c r="A46" s="105"/>
      <c r="B46" s="26"/>
      <c r="C46" s="105"/>
      <c r="D46" s="49"/>
      <c r="E46" s="105"/>
      <c r="F46" s="26"/>
      <c r="G46" s="105"/>
      <c r="H46" s="49"/>
      <c r="I46" s="105"/>
      <c r="J46" s="26"/>
      <c r="K46" s="105"/>
      <c r="L46" s="49"/>
      <c r="M46" s="105"/>
      <c r="N46" s="49"/>
      <c r="O46" s="106"/>
      <c r="P46" s="46"/>
      <c r="Q46" s="47"/>
      <c r="R46" s="105"/>
      <c r="S46" s="48"/>
      <c r="T46" s="105"/>
      <c r="U46" s="48"/>
      <c r="V46" s="105"/>
      <c r="W46" s="48"/>
      <c r="X46" s="105"/>
      <c r="Y46" s="48"/>
      <c r="Z46" s="105"/>
      <c r="AA46" s="49"/>
      <c r="AB46" s="105"/>
      <c r="AC46" s="55"/>
      <c r="AD46"/>
      <c r="AE46" s="118" t="s">
        <v>33</v>
      </c>
      <c r="AF46" s="119" t="s">
        <v>34</v>
      </c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 t="s">
        <v>35</v>
      </c>
      <c r="AS46" s="119"/>
      <c r="AT46" s="119" t="s">
        <v>56</v>
      </c>
      <c r="AU46" s="119"/>
      <c r="AV46" s="119" t="s">
        <v>36</v>
      </c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</row>
    <row r="47" spans="1:73" ht="12" customHeight="1" thickBot="1" x14ac:dyDescent="0.3">
      <c r="A47" s="107">
        <f>M41+1</f>
        <v>6</v>
      </c>
      <c r="B47" s="20"/>
      <c r="C47" s="105">
        <f>A47+1</f>
        <v>7</v>
      </c>
      <c r="D47" s="23" t="s">
        <v>21</v>
      </c>
      <c r="E47" s="105">
        <f>C47+1</f>
        <v>8</v>
      </c>
      <c r="F47" s="23" t="s">
        <v>21</v>
      </c>
      <c r="G47" s="105">
        <f>E47+1</f>
        <v>9</v>
      </c>
      <c r="H47" s="23" t="s">
        <v>21</v>
      </c>
      <c r="I47" s="105">
        <f>G47+1</f>
        <v>10</v>
      </c>
      <c r="J47" s="23" t="s">
        <v>21</v>
      </c>
      <c r="K47" s="105">
        <f>I47+1</f>
        <v>11</v>
      </c>
      <c r="L47" s="23" t="s">
        <v>21</v>
      </c>
      <c r="M47" s="105">
        <f>K47+1</f>
        <v>12</v>
      </c>
      <c r="N47" s="62"/>
      <c r="O47" s="106"/>
      <c r="P47" s="120"/>
      <c r="Q47" s="120"/>
      <c r="R47" s="105"/>
      <c r="S47" s="51"/>
      <c r="T47" s="105"/>
      <c r="U47" s="59"/>
      <c r="V47" s="105"/>
      <c r="W47" s="53"/>
      <c r="X47" s="105"/>
      <c r="Y47" s="59"/>
      <c r="Z47" s="105"/>
      <c r="AA47"/>
      <c r="AB47" s="105"/>
      <c r="AC47" s="38"/>
      <c r="AD47"/>
      <c r="AE47" s="118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</row>
    <row r="48" spans="1:73" ht="12" customHeight="1" thickBot="1" x14ac:dyDescent="0.3">
      <c r="A48" s="107"/>
      <c r="B48" s="21"/>
      <c r="C48" s="105"/>
      <c r="D48" s="16" t="s">
        <v>21</v>
      </c>
      <c r="E48" s="105"/>
      <c r="F48" s="16" t="s">
        <v>21</v>
      </c>
      <c r="G48" s="105"/>
      <c r="H48" s="16" t="s">
        <v>21</v>
      </c>
      <c r="I48" s="105"/>
      <c r="J48" s="16" t="s">
        <v>21</v>
      </c>
      <c r="K48" s="105"/>
      <c r="L48" s="16" t="s">
        <v>21</v>
      </c>
      <c r="M48" s="105"/>
      <c r="N48" s="43"/>
      <c r="O48" s="106"/>
      <c r="P48" s="120"/>
      <c r="Q48" s="120"/>
      <c r="R48" s="105"/>
      <c r="S48" s="51"/>
      <c r="T48" s="105"/>
      <c r="U48" s="59"/>
      <c r="V48" s="105"/>
      <c r="W48" s="53"/>
      <c r="X48" s="105"/>
      <c r="Y48" s="59"/>
      <c r="Z48" s="105"/>
      <c r="AA48"/>
      <c r="AB48" s="105"/>
      <c r="AC48" s="38"/>
      <c r="AD48"/>
      <c r="AE48" s="121" t="s">
        <v>19</v>
      </c>
      <c r="AF48" s="122" t="s">
        <v>80</v>
      </c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3">
        <v>46</v>
      </c>
      <c r="AS48" s="123"/>
      <c r="AT48" s="124">
        <f>BQ8</f>
        <v>46</v>
      </c>
      <c r="AU48" s="124"/>
      <c r="AV48" s="122" t="s">
        <v>79</v>
      </c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</row>
    <row r="49" spans="1:59" ht="12" customHeight="1" thickBot="1" x14ac:dyDescent="0.3">
      <c r="A49" s="107"/>
      <c r="B49" s="21"/>
      <c r="C49" s="105"/>
      <c r="D49" s="16" t="s">
        <v>21</v>
      </c>
      <c r="E49" s="105"/>
      <c r="F49" s="16" t="s">
        <v>21</v>
      </c>
      <c r="G49" s="105"/>
      <c r="H49" s="16" t="s">
        <v>21</v>
      </c>
      <c r="I49" s="105"/>
      <c r="J49" s="16" t="s">
        <v>21</v>
      </c>
      <c r="K49" s="105"/>
      <c r="L49" s="16" t="s">
        <v>21</v>
      </c>
      <c r="M49" s="105"/>
      <c r="N49" s="43"/>
      <c r="O49" s="106"/>
      <c r="P49" s="120"/>
      <c r="Q49" s="120"/>
      <c r="R49" s="105"/>
      <c r="S49" s="51"/>
      <c r="T49" s="105"/>
      <c r="U49" s="59"/>
      <c r="V49" s="105"/>
      <c r="W49" s="53"/>
      <c r="X49" s="105"/>
      <c r="Y49" s="59"/>
      <c r="Z49" s="105"/>
      <c r="AA49"/>
      <c r="AB49" s="105"/>
      <c r="AC49" s="38"/>
      <c r="AD49"/>
      <c r="AE49" s="121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3"/>
      <c r="AS49" s="123"/>
      <c r="AT49" s="124"/>
      <c r="AU49" s="124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</row>
    <row r="50" spans="1:59" ht="12" customHeight="1" thickBot="1" x14ac:dyDescent="0.3">
      <c r="A50" s="107"/>
      <c r="B50" s="21"/>
      <c r="C50" s="105"/>
      <c r="D50" s="16"/>
      <c r="E50" s="105"/>
      <c r="F50" s="16"/>
      <c r="G50" s="105"/>
      <c r="H50" s="16"/>
      <c r="I50" s="105"/>
      <c r="J50" s="16"/>
      <c r="K50" s="105"/>
      <c r="L50" s="16"/>
      <c r="M50" s="105"/>
      <c r="N50" s="43"/>
      <c r="O50" s="106"/>
      <c r="P50" s="120"/>
      <c r="Q50" s="120"/>
      <c r="R50" s="105"/>
      <c r="S50" s="51"/>
      <c r="T50" s="105"/>
      <c r="U50" s="59"/>
      <c r="V50" s="105"/>
      <c r="W50" s="59"/>
      <c r="X50" s="105"/>
      <c r="Y50" s="59"/>
      <c r="Z50" s="105"/>
      <c r="AA50" s="43"/>
      <c r="AB50" s="105"/>
      <c r="AC50" s="38"/>
      <c r="AD50"/>
      <c r="AE50" s="121" t="s">
        <v>17</v>
      </c>
      <c r="AF50" s="122" t="s">
        <v>78</v>
      </c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3">
        <v>23</v>
      </c>
      <c r="AS50" s="123"/>
      <c r="AT50" s="124">
        <f>BQ10</f>
        <v>23</v>
      </c>
      <c r="AU50" s="124"/>
      <c r="AV50" s="122" t="s">
        <v>54</v>
      </c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</row>
    <row r="51" spans="1:59" ht="12" customHeight="1" thickBot="1" x14ac:dyDescent="0.3">
      <c r="A51" s="107"/>
      <c r="B51" s="21"/>
      <c r="C51" s="105"/>
      <c r="D51" s="16"/>
      <c r="E51" s="105"/>
      <c r="F51" s="16"/>
      <c r="G51" s="105"/>
      <c r="H51" s="16"/>
      <c r="I51" s="105"/>
      <c r="J51" s="16"/>
      <c r="K51" s="105"/>
      <c r="L51" s="16"/>
      <c r="M51" s="105"/>
      <c r="N51" s="43"/>
      <c r="O51" s="106"/>
      <c r="P51" s="120"/>
      <c r="Q51" s="120"/>
      <c r="R51" s="105"/>
      <c r="S51" s="51"/>
      <c r="T51" s="105"/>
      <c r="U51" s="59"/>
      <c r="V51" s="105"/>
      <c r="W51" s="59"/>
      <c r="X51" s="105"/>
      <c r="Y51" s="59"/>
      <c r="Z51" s="105"/>
      <c r="AA51" s="43"/>
      <c r="AB51" s="105"/>
      <c r="AC51" s="38"/>
      <c r="AD51"/>
      <c r="AE51" s="121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3"/>
      <c r="AS51" s="123"/>
      <c r="AT51" s="124"/>
      <c r="AU51" s="124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</row>
    <row r="52" spans="1:59" ht="12" customHeight="1" thickBot="1" x14ac:dyDescent="0.3">
      <c r="A52" s="107"/>
      <c r="B52" s="22"/>
      <c r="C52" s="105"/>
      <c r="D52" s="26"/>
      <c r="E52" s="105"/>
      <c r="F52" s="26"/>
      <c r="G52" s="105"/>
      <c r="H52" s="26"/>
      <c r="I52" s="105"/>
      <c r="J52" s="26"/>
      <c r="K52" s="105"/>
      <c r="L52" s="26"/>
      <c r="M52" s="105"/>
      <c r="N52" s="49"/>
      <c r="O52" s="106"/>
      <c r="P52" s="120"/>
      <c r="Q52" s="120"/>
      <c r="R52" s="105"/>
      <c r="S52" s="54"/>
      <c r="T52" s="105"/>
      <c r="U52" s="55"/>
      <c r="V52" s="105"/>
      <c r="W52" s="49"/>
      <c r="X52" s="105"/>
      <c r="Y52" s="55"/>
      <c r="Z52" s="105"/>
      <c r="AA52" s="49"/>
      <c r="AB52" s="105"/>
      <c r="AC52" s="55"/>
      <c r="AD52"/>
      <c r="AE52" s="121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3"/>
      <c r="AS52" s="123"/>
      <c r="AT52" s="124"/>
      <c r="AU52" s="124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</row>
    <row r="53" spans="1:59" ht="12" customHeight="1" thickBot="1" x14ac:dyDescent="0.3">
      <c r="A53" s="107">
        <f>M47+1</f>
        <v>13</v>
      </c>
      <c r="B53" s="20"/>
      <c r="C53" s="105">
        <f>A53+1</f>
        <v>14</v>
      </c>
      <c r="D53" s="23" t="s">
        <v>21</v>
      </c>
      <c r="E53" s="105">
        <f>C53+1</f>
        <v>15</v>
      </c>
      <c r="F53" s="23" t="s">
        <v>21</v>
      </c>
      <c r="G53" s="105">
        <f>E53+1</f>
        <v>16</v>
      </c>
      <c r="H53" s="23" t="s">
        <v>21</v>
      </c>
      <c r="I53" s="105">
        <f>G53+1</f>
        <v>17</v>
      </c>
      <c r="J53" s="23" t="s">
        <v>21</v>
      </c>
      <c r="K53" s="105">
        <f>I53+1</f>
        <v>18</v>
      </c>
      <c r="L53" s="23"/>
      <c r="M53" s="105">
        <f>K53+1</f>
        <v>19</v>
      </c>
      <c r="N53" s="62"/>
      <c r="O53" s="106"/>
      <c r="P53" s="120"/>
      <c r="Q53" s="120"/>
      <c r="R53" s="105"/>
      <c r="S53" s="51"/>
      <c r="T53" s="105"/>
      <c r="U53" s="59"/>
      <c r="V53" s="105"/>
      <c r="W53" s="53"/>
      <c r="X53" s="105"/>
      <c r="Y53" s="59"/>
      <c r="Z53" s="105"/>
      <c r="AA53"/>
      <c r="AB53" s="105"/>
      <c r="AC53" s="38"/>
      <c r="AD53"/>
      <c r="AE53" s="121" t="s">
        <v>15</v>
      </c>
      <c r="AF53" s="125" t="s">
        <v>81</v>
      </c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3">
        <v>35</v>
      </c>
      <c r="AS53" s="123"/>
      <c r="AT53" s="124">
        <f>BQ13</f>
        <v>35</v>
      </c>
      <c r="AU53" s="124"/>
      <c r="AV53" s="125" t="s">
        <v>55</v>
      </c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</row>
    <row r="54" spans="1:59" ht="12" customHeight="1" thickBot="1" x14ac:dyDescent="0.3">
      <c r="A54" s="107"/>
      <c r="B54" s="21"/>
      <c r="C54" s="105"/>
      <c r="D54" s="16" t="s">
        <v>21</v>
      </c>
      <c r="E54" s="105"/>
      <c r="F54" s="16" t="s">
        <v>21</v>
      </c>
      <c r="G54" s="105"/>
      <c r="H54" s="16" t="s">
        <v>21</v>
      </c>
      <c r="I54" s="105"/>
      <c r="J54" s="16" t="s">
        <v>21</v>
      </c>
      <c r="K54" s="105"/>
      <c r="L54" s="16"/>
      <c r="M54" s="105"/>
      <c r="N54" s="43"/>
      <c r="O54" s="106"/>
      <c r="P54" s="120"/>
      <c r="Q54" s="120"/>
      <c r="R54" s="105"/>
      <c r="S54" s="51"/>
      <c r="T54" s="105"/>
      <c r="U54" s="59"/>
      <c r="V54" s="105"/>
      <c r="W54" s="53"/>
      <c r="X54" s="105"/>
      <c r="Y54" s="59"/>
      <c r="Z54" s="105"/>
      <c r="AA54"/>
      <c r="AB54" s="105"/>
      <c r="AC54" s="38"/>
      <c r="AD54"/>
      <c r="AE54" s="121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3"/>
      <c r="AS54" s="123"/>
      <c r="AT54" s="124"/>
      <c r="AU54" s="124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</row>
    <row r="55" spans="1:59" ht="12" customHeight="1" thickBot="1" x14ac:dyDescent="0.3">
      <c r="A55" s="107"/>
      <c r="B55" s="21"/>
      <c r="C55" s="105"/>
      <c r="D55" s="16" t="s">
        <v>21</v>
      </c>
      <c r="E55" s="105"/>
      <c r="F55" s="16" t="s">
        <v>21</v>
      </c>
      <c r="G55" s="105"/>
      <c r="H55" s="16" t="s">
        <v>21</v>
      </c>
      <c r="I55" s="105"/>
      <c r="J55" s="16" t="s">
        <v>21</v>
      </c>
      <c r="K55" s="105"/>
      <c r="L55" s="16"/>
      <c r="M55" s="105"/>
      <c r="N55" s="43"/>
      <c r="O55" s="106"/>
      <c r="P55" s="120"/>
      <c r="Q55" s="120"/>
      <c r="R55" s="105"/>
      <c r="S55" s="51"/>
      <c r="T55" s="105"/>
      <c r="U55" s="59"/>
      <c r="V55" s="105"/>
      <c r="W55" s="53"/>
      <c r="X55" s="105"/>
      <c r="Y55" s="59"/>
      <c r="Z55" s="105"/>
      <c r="AA55"/>
      <c r="AB55" s="105"/>
      <c r="AC55" s="38"/>
      <c r="AD55"/>
      <c r="AE55" s="121" t="s">
        <v>16</v>
      </c>
      <c r="AF55" s="122" t="s">
        <v>82</v>
      </c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3">
        <v>40</v>
      </c>
      <c r="AS55" s="123"/>
      <c r="AT55" s="124">
        <f>BQ15</f>
        <v>40</v>
      </c>
      <c r="AU55" s="124"/>
      <c r="AV55" s="122" t="s">
        <v>83</v>
      </c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</row>
    <row r="56" spans="1:59" ht="12" customHeight="1" thickBot="1" x14ac:dyDescent="0.3">
      <c r="A56" s="107"/>
      <c r="B56" s="21"/>
      <c r="C56" s="105"/>
      <c r="D56" s="16"/>
      <c r="E56" s="105"/>
      <c r="F56" s="16"/>
      <c r="G56" s="105"/>
      <c r="H56" s="16"/>
      <c r="I56" s="105"/>
      <c r="J56" s="16"/>
      <c r="K56" s="105"/>
      <c r="L56" s="16"/>
      <c r="M56" s="105"/>
      <c r="N56" s="43"/>
      <c r="O56" s="106"/>
      <c r="P56" s="120"/>
      <c r="Q56" s="120"/>
      <c r="R56" s="105"/>
      <c r="S56" s="51"/>
      <c r="T56" s="105"/>
      <c r="U56" s="59"/>
      <c r="V56" s="105"/>
      <c r="W56" s="59"/>
      <c r="X56" s="105"/>
      <c r="Y56" s="59"/>
      <c r="Z56" s="105"/>
      <c r="AA56" s="43"/>
      <c r="AB56" s="105"/>
      <c r="AC56" s="38"/>
      <c r="AD56"/>
      <c r="AE56" s="121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3"/>
      <c r="AS56" s="123"/>
      <c r="AT56" s="124"/>
      <c r="AU56" s="124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</row>
    <row r="57" spans="1:59" ht="12" customHeight="1" thickBot="1" x14ac:dyDescent="0.3">
      <c r="A57" s="107"/>
      <c r="B57" s="21"/>
      <c r="C57" s="105"/>
      <c r="D57" s="16"/>
      <c r="E57" s="105"/>
      <c r="F57" s="16"/>
      <c r="G57" s="105"/>
      <c r="H57" s="16"/>
      <c r="I57" s="105"/>
      <c r="J57" s="16"/>
      <c r="K57" s="105"/>
      <c r="L57" s="16"/>
      <c r="M57" s="105"/>
      <c r="N57" s="43"/>
      <c r="O57" s="106"/>
      <c r="P57" s="120"/>
      <c r="Q57" s="120"/>
      <c r="R57" s="105"/>
      <c r="S57" s="51"/>
      <c r="T57" s="105"/>
      <c r="U57" s="59"/>
      <c r="V57" s="105"/>
      <c r="W57" s="59"/>
      <c r="X57" s="105"/>
      <c r="Y57" s="59"/>
      <c r="Z57" s="105"/>
      <c r="AA57" s="43"/>
      <c r="AB57" s="105"/>
      <c r="AC57" s="38"/>
      <c r="AD57"/>
      <c r="AE57" s="126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8"/>
    </row>
    <row r="58" spans="1:59" ht="12" customHeight="1" thickBot="1" x14ac:dyDescent="0.3">
      <c r="A58" s="107"/>
      <c r="B58" s="22"/>
      <c r="C58" s="105"/>
      <c r="D58" s="26"/>
      <c r="E58" s="105"/>
      <c r="F58" s="26"/>
      <c r="G58" s="105"/>
      <c r="H58" s="26"/>
      <c r="I58" s="105"/>
      <c r="J58" s="26"/>
      <c r="K58" s="105"/>
      <c r="L58" s="26"/>
      <c r="M58" s="105"/>
      <c r="N58" s="49"/>
      <c r="O58" s="106"/>
      <c r="P58" s="120"/>
      <c r="Q58" s="120"/>
      <c r="R58" s="105"/>
      <c r="S58" s="54"/>
      <c r="T58" s="105"/>
      <c r="U58" s="55"/>
      <c r="V58" s="105"/>
      <c r="W58" s="49"/>
      <c r="X58" s="105"/>
      <c r="Y58" s="55"/>
      <c r="Z58" s="105"/>
      <c r="AA58" s="49"/>
      <c r="AB58" s="105"/>
      <c r="AC58" s="55"/>
      <c r="AD58"/>
      <c r="AE58" s="121" t="s">
        <v>20</v>
      </c>
      <c r="AF58" s="125" t="s">
        <v>84</v>
      </c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3">
        <v>50</v>
      </c>
      <c r="AS58" s="123"/>
      <c r="AT58" s="124">
        <f>BQ17</f>
        <v>50</v>
      </c>
      <c r="AU58" s="124"/>
      <c r="AV58" s="122" t="s">
        <v>86</v>
      </c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</row>
    <row r="59" spans="1:59" ht="12" customHeight="1" thickBot="1" x14ac:dyDescent="0.3">
      <c r="A59" s="107">
        <f>M53+1</f>
        <v>20</v>
      </c>
      <c r="B59" s="20"/>
      <c r="C59" s="105">
        <f>A59+1</f>
        <v>21</v>
      </c>
      <c r="D59" s="23"/>
      <c r="E59" s="105">
        <f>C59+1</f>
        <v>22</v>
      </c>
      <c r="F59" s="23"/>
      <c r="G59" s="105">
        <f>E59+1</f>
        <v>23</v>
      </c>
      <c r="H59" s="23"/>
      <c r="I59" s="105">
        <f>G59+1</f>
        <v>24</v>
      </c>
      <c r="J59" s="23"/>
      <c r="K59" s="105">
        <f>I59+1</f>
        <v>25</v>
      </c>
      <c r="L59" s="23"/>
      <c r="M59" s="105">
        <f>K59+1</f>
        <v>26</v>
      </c>
      <c r="N59" s="62"/>
      <c r="O59" s="106"/>
      <c r="P59" s="120"/>
      <c r="Q59" s="120"/>
      <c r="R59" s="105"/>
      <c r="S59" s="51"/>
      <c r="T59" s="105"/>
      <c r="U59" s="59"/>
      <c r="V59" s="105"/>
      <c r="W59" s="53"/>
      <c r="X59" s="105"/>
      <c r="Y59" s="59"/>
      <c r="Z59" s="105"/>
      <c r="AA59"/>
      <c r="AB59" s="105"/>
      <c r="AC59" s="38"/>
      <c r="AD59"/>
      <c r="AE59" s="121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3"/>
      <c r="AS59" s="123"/>
      <c r="AT59" s="124"/>
      <c r="AU59" s="124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</row>
    <row r="60" spans="1:59" ht="12" customHeight="1" thickBot="1" x14ac:dyDescent="0.3">
      <c r="A60" s="107"/>
      <c r="B60" s="21"/>
      <c r="C60" s="105"/>
      <c r="D60" s="16"/>
      <c r="E60" s="105"/>
      <c r="F60" s="16"/>
      <c r="G60" s="105"/>
      <c r="H60" s="16"/>
      <c r="I60" s="105"/>
      <c r="J60" s="16"/>
      <c r="K60" s="105"/>
      <c r="L60" s="16"/>
      <c r="M60" s="105"/>
      <c r="N60" s="43"/>
      <c r="O60" s="106"/>
      <c r="P60" s="120"/>
      <c r="Q60" s="120"/>
      <c r="R60" s="105"/>
      <c r="S60" s="51"/>
      <c r="T60" s="105"/>
      <c r="U60" s="59"/>
      <c r="V60" s="105"/>
      <c r="W60" s="53"/>
      <c r="X60" s="105"/>
      <c r="Y60" s="59"/>
      <c r="Z60" s="105"/>
      <c r="AA60"/>
      <c r="AB60" s="105"/>
      <c r="AC60" s="38"/>
      <c r="AD60"/>
      <c r="AE60" s="121" t="s">
        <v>18</v>
      </c>
      <c r="AF60" s="122" t="s">
        <v>85</v>
      </c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3">
        <v>65</v>
      </c>
      <c r="AS60" s="123"/>
      <c r="AT60" s="124">
        <f>BQ20</f>
        <v>65</v>
      </c>
      <c r="AU60" s="124"/>
      <c r="AV60" s="122" t="s">
        <v>73</v>
      </c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</row>
    <row r="61" spans="1:59" ht="12" customHeight="1" thickBot="1" x14ac:dyDescent="0.3">
      <c r="A61" s="107"/>
      <c r="B61" s="21"/>
      <c r="C61" s="105"/>
      <c r="D61" s="16"/>
      <c r="E61" s="105"/>
      <c r="F61" s="16"/>
      <c r="G61" s="105"/>
      <c r="H61" s="16"/>
      <c r="I61" s="105"/>
      <c r="J61" s="16"/>
      <c r="K61" s="105"/>
      <c r="L61" s="16"/>
      <c r="M61" s="105"/>
      <c r="N61" s="43"/>
      <c r="O61" s="106"/>
      <c r="P61" s="120"/>
      <c r="Q61" s="120"/>
      <c r="R61" s="105"/>
      <c r="S61" s="51"/>
      <c r="T61" s="105"/>
      <c r="U61" s="59"/>
      <c r="V61" s="105"/>
      <c r="W61" s="53"/>
      <c r="X61" s="105"/>
      <c r="Y61" s="59"/>
      <c r="Z61" s="105"/>
      <c r="AA61" s="16"/>
      <c r="AB61" s="105"/>
      <c r="AC61" s="38"/>
      <c r="AD61"/>
      <c r="AE61" s="121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3"/>
      <c r="AS61" s="123"/>
      <c r="AT61" s="124"/>
      <c r="AU61" s="124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</row>
    <row r="62" spans="1:59" ht="12" customHeight="1" thickBot="1" x14ac:dyDescent="0.3">
      <c r="A62" s="107"/>
      <c r="B62" s="21"/>
      <c r="C62" s="105"/>
      <c r="D62" s="16"/>
      <c r="E62" s="105"/>
      <c r="F62" s="16"/>
      <c r="G62" s="105"/>
      <c r="H62" s="16"/>
      <c r="I62" s="105"/>
      <c r="J62" s="16"/>
      <c r="K62" s="105"/>
      <c r="L62" s="16"/>
      <c r="M62" s="105"/>
      <c r="N62" s="43"/>
      <c r="O62" s="106"/>
      <c r="P62" s="120"/>
      <c r="Q62" s="120"/>
      <c r="R62" s="105"/>
      <c r="S62" s="51"/>
      <c r="T62" s="105"/>
      <c r="U62" s="59"/>
      <c r="V62" s="105"/>
      <c r="W62" s="59"/>
      <c r="X62" s="105"/>
      <c r="Y62" s="59"/>
      <c r="Z62" s="105"/>
      <c r="AA62" s="16"/>
      <c r="AB62" s="105"/>
      <c r="AC62" s="38"/>
      <c r="AD62"/>
      <c r="AE62" s="121" t="s">
        <v>21</v>
      </c>
      <c r="AF62" s="122" t="s">
        <v>87</v>
      </c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3">
        <v>47</v>
      </c>
      <c r="AS62" s="123"/>
      <c r="AT62" s="124">
        <f>BQ22</f>
        <v>45</v>
      </c>
      <c r="AU62" s="124"/>
      <c r="AV62" s="122" t="s">
        <v>88</v>
      </c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</row>
    <row r="63" spans="1:59" ht="12" customHeight="1" thickBot="1" x14ac:dyDescent="0.3">
      <c r="A63" s="107"/>
      <c r="B63" s="21"/>
      <c r="C63" s="105"/>
      <c r="D63" s="16"/>
      <c r="E63" s="105"/>
      <c r="F63" s="16"/>
      <c r="G63" s="105"/>
      <c r="H63" s="16"/>
      <c r="I63" s="105"/>
      <c r="J63" s="16"/>
      <c r="K63" s="105"/>
      <c r="L63" s="16"/>
      <c r="M63" s="105"/>
      <c r="N63" s="43"/>
      <c r="O63" s="106"/>
      <c r="P63" s="120"/>
      <c r="Q63" s="120"/>
      <c r="R63" s="105"/>
      <c r="S63" s="51"/>
      <c r="T63" s="105"/>
      <c r="U63" s="59"/>
      <c r="V63" s="105"/>
      <c r="W63" s="59"/>
      <c r="X63" s="105"/>
      <c r="Y63" s="59"/>
      <c r="Z63" s="105"/>
      <c r="AA63" s="16"/>
      <c r="AB63" s="105"/>
      <c r="AC63" s="38"/>
      <c r="AD63"/>
      <c r="AE63" s="121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3"/>
      <c r="AS63" s="123"/>
      <c r="AT63" s="124"/>
      <c r="AU63" s="124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</row>
    <row r="64" spans="1:59" ht="12" customHeight="1" thickBot="1" x14ac:dyDescent="0.3">
      <c r="A64" s="107"/>
      <c r="B64" s="22"/>
      <c r="C64" s="105"/>
      <c r="D64" s="26"/>
      <c r="E64" s="105"/>
      <c r="F64" s="26"/>
      <c r="G64" s="105"/>
      <c r="H64" s="26"/>
      <c r="I64" s="105"/>
      <c r="J64" s="26"/>
      <c r="K64" s="105"/>
      <c r="L64" s="26"/>
      <c r="M64" s="105"/>
      <c r="N64" s="49"/>
      <c r="O64" s="106"/>
      <c r="P64" s="120"/>
      <c r="Q64" s="120"/>
      <c r="R64" s="105"/>
      <c r="S64" s="54"/>
      <c r="T64" s="105"/>
      <c r="U64" s="55"/>
      <c r="V64" s="105"/>
      <c r="W64" s="49"/>
      <c r="X64" s="105"/>
      <c r="Y64" s="55"/>
      <c r="Z64" s="105"/>
      <c r="AA64" s="49"/>
      <c r="AB64" s="105"/>
      <c r="AC64" s="55"/>
      <c r="AD64"/>
      <c r="AE64" s="121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3"/>
      <c r="AS64" s="123"/>
      <c r="AT64" s="124"/>
      <c r="AU64" s="124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</row>
    <row r="65" spans="1:59" ht="12" customHeight="1" thickBot="1" x14ac:dyDescent="0.3">
      <c r="A65" s="107">
        <f>M59+1</f>
        <v>27</v>
      </c>
      <c r="B65" s="20"/>
      <c r="C65" s="105">
        <f>A65+1</f>
        <v>28</v>
      </c>
      <c r="D65" s="23"/>
      <c r="E65" s="105">
        <f>C65+1</f>
        <v>29</v>
      </c>
      <c r="F65" s="23"/>
      <c r="G65" s="105">
        <f>E65+1</f>
        <v>30</v>
      </c>
      <c r="H65" s="23"/>
      <c r="I65" s="105">
        <f>G65+1</f>
        <v>31</v>
      </c>
      <c r="J65" s="23"/>
      <c r="K65" s="105"/>
      <c r="L65" s="23"/>
      <c r="M65" s="105"/>
      <c r="N65" s="32"/>
      <c r="O65" s="106"/>
      <c r="P65" s="120"/>
      <c r="Q65" s="120"/>
      <c r="R65" s="105"/>
      <c r="S65" s="51"/>
      <c r="T65" s="105"/>
      <c r="U65" s="59"/>
      <c r="V65" s="105"/>
      <c r="W65" s="53"/>
      <c r="X65" s="129"/>
      <c r="Y65" s="129"/>
      <c r="Z65" s="129"/>
      <c r="AA65" s="129"/>
      <c r="AB65" s="129"/>
      <c r="AC65" s="129"/>
      <c r="AD65"/>
      <c r="AE65" s="121" t="s">
        <v>22</v>
      </c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30"/>
      <c r="AS65" s="130"/>
      <c r="AT65" s="124">
        <f>BQ25</f>
        <v>0</v>
      </c>
      <c r="AU65" s="124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</row>
    <row r="66" spans="1:59" ht="12" customHeight="1" thickBot="1" x14ac:dyDescent="0.3">
      <c r="A66" s="107"/>
      <c r="B66" s="21"/>
      <c r="C66" s="105"/>
      <c r="D66" s="16"/>
      <c r="E66" s="105"/>
      <c r="F66" s="16"/>
      <c r="G66" s="105"/>
      <c r="H66" s="16"/>
      <c r="I66" s="105"/>
      <c r="J66" s="16"/>
      <c r="K66" s="105"/>
      <c r="L66" s="16"/>
      <c r="M66" s="105"/>
      <c r="N66" s="37"/>
      <c r="O66" s="106"/>
      <c r="P66" s="120"/>
      <c r="Q66" s="120"/>
      <c r="R66" s="105"/>
      <c r="S66" s="51"/>
      <c r="T66" s="105"/>
      <c r="U66" s="59"/>
      <c r="V66" s="105"/>
      <c r="W66" s="53"/>
      <c r="X66" s="129"/>
      <c r="Y66" s="129"/>
      <c r="Z66" s="129"/>
      <c r="AA66" s="129"/>
      <c r="AB66" s="129"/>
      <c r="AC66" s="129"/>
      <c r="AD66"/>
      <c r="AE66" s="121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30"/>
      <c r="AS66" s="130"/>
      <c r="AT66" s="124"/>
      <c r="AU66" s="124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</row>
    <row r="67" spans="1:59" ht="12" customHeight="1" x14ac:dyDescent="0.25">
      <c r="A67" s="107"/>
      <c r="B67" s="21"/>
      <c r="C67" s="105"/>
      <c r="D67" s="16"/>
      <c r="E67" s="105"/>
      <c r="F67" s="16"/>
      <c r="G67" s="105"/>
      <c r="H67" s="16"/>
      <c r="I67" s="105"/>
      <c r="J67" s="16"/>
      <c r="K67" s="105"/>
      <c r="L67" s="16"/>
      <c r="M67" s="105"/>
      <c r="N67" s="37"/>
      <c r="O67" s="106"/>
      <c r="P67" s="120"/>
      <c r="Q67" s="120"/>
      <c r="R67" s="105"/>
      <c r="S67" s="51"/>
      <c r="T67" s="105"/>
      <c r="U67" s="59"/>
      <c r="V67" s="105"/>
      <c r="W67" s="53"/>
      <c r="X67" s="129"/>
      <c r="Y67" s="129"/>
      <c r="Z67" s="129"/>
      <c r="AA67" s="129"/>
      <c r="AB67" s="129"/>
      <c r="AC67" s="129"/>
      <c r="AD67"/>
      <c r="AE67" s="5"/>
      <c r="AF67" s="5"/>
      <c r="AG67" s="5"/>
      <c r="AH67" s="5"/>
      <c r="AI67" s="5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1:59" ht="15" customHeight="1" x14ac:dyDescent="0.25">
      <c r="A68" s="107"/>
      <c r="B68" s="21"/>
      <c r="C68" s="105"/>
      <c r="D68" s="16"/>
      <c r="E68" s="105"/>
      <c r="F68" s="16"/>
      <c r="G68" s="105"/>
      <c r="H68" s="16"/>
      <c r="I68" s="105"/>
      <c r="J68" s="16"/>
      <c r="K68" s="105"/>
      <c r="L68" s="16"/>
      <c r="M68" s="105"/>
      <c r="N68" s="37"/>
      <c r="O68" s="106"/>
      <c r="P68" s="120"/>
      <c r="Q68" s="120"/>
      <c r="R68" s="105"/>
      <c r="S68" s="51"/>
      <c r="T68" s="105"/>
      <c r="U68" s="59"/>
      <c r="V68" s="105"/>
      <c r="W68" s="59"/>
      <c r="X68" s="129"/>
      <c r="Y68" s="129"/>
      <c r="Z68" s="129"/>
      <c r="AA68" s="129"/>
      <c r="AB68" s="129"/>
      <c r="AC68" s="129"/>
      <c r="AD68"/>
      <c r="AE68" s="5"/>
      <c r="AF68" s="5"/>
      <c r="AG68" s="5"/>
      <c r="AH68" s="5"/>
      <c r="AI68" s="5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ht="12" customHeight="1" x14ac:dyDescent="0.25">
      <c r="A69" s="107"/>
      <c r="B69" s="22"/>
      <c r="C69" s="105"/>
      <c r="D69" s="49"/>
      <c r="E69" s="105"/>
      <c r="F69" s="56"/>
      <c r="G69" s="105"/>
      <c r="H69" s="49"/>
      <c r="I69" s="105"/>
      <c r="J69" s="49"/>
      <c r="K69" s="105"/>
      <c r="L69" s="48"/>
      <c r="M69" s="105"/>
      <c r="N69" s="48"/>
      <c r="O69" s="106"/>
      <c r="P69" s="120"/>
      <c r="Q69" s="120"/>
      <c r="R69" s="105"/>
      <c r="S69" s="49"/>
      <c r="T69" s="105"/>
      <c r="U69" s="55"/>
      <c r="V69" s="105"/>
      <c r="W69" s="49"/>
      <c r="X69" s="129"/>
      <c r="Y69" s="129"/>
      <c r="Z69" s="129"/>
      <c r="AA69" s="129"/>
      <c r="AB69" s="129"/>
      <c r="AC69" s="129"/>
      <c r="AD69"/>
      <c r="AE69" s="5"/>
      <c r="AF69" s="5"/>
      <c r="AG69" s="5"/>
      <c r="AH69" s="5"/>
      <c r="AI69" s="5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</row>
    <row r="70" spans="1:59" ht="12.75" customHeigh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</row>
    <row r="71" spans="1:59" ht="15" customHeight="1" x14ac:dyDescent="0.25">
      <c r="A71" s="84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143"/>
      <c r="P71" s="143"/>
      <c r="Q71" s="143"/>
      <c r="R71" s="143"/>
      <c r="S71" s="7"/>
      <c r="T71" s="67"/>
      <c r="U71" s="67"/>
      <c r="V71" s="5"/>
      <c r="W71" s="67"/>
      <c r="X71" s="85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143"/>
      <c r="AM71" s="143"/>
      <c r="AN71" s="143"/>
      <c r="AO71" s="143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</row>
    <row r="72" spans="1:59" ht="15" customHeight="1" x14ac:dyDescent="0.25">
      <c r="A72" s="89"/>
      <c r="B72" s="89"/>
      <c r="C72" s="89"/>
      <c r="D72" s="89"/>
      <c r="E72" s="89"/>
      <c r="F72" s="89"/>
      <c r="G72" s="7"/>
      <c r="H72" s="89"/>
      <c r="I72" s="89"/>
      <c r="J72" s="89"/>
      <c r="K72" s="89"/>
      <c r="L72" s="89"/>
      <c r="M72" s="89"/>
      <c r="N72" s="7"/>
      <c r="O72" s="90"/>
      <c r="P72" s="90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7"/>
      <c r="AL72" s="90"/>
      <c r="AM72" s="90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</row>
    <row r="73" spans="1:59" ht="15" customHeight="1" x14ac:dyDescent="0.25">
      <c r="A73" s="5"/>
      <c r="B73" s="5"/>
      <c r="C73" s="5"/>
      <c r="D73" s="5"/>
      <c r="E73" s="5"/>
      <c r="F73" s="5"/>
      <c r="G73" s="7"/>
      <c r="H73" s="91"/>
      <c r="I73" s="91"/>
      <c r="J73" s="91"/>
      <c r="K73" s="91"/>
      <c r="L73" s="91"/>
      <c r="M73" s="91"/>
      <c r="N73" s="7"/>
      <c r="O73" s="92"/>
      <c r="P73" s="92"/>
      <c r="Q73" s="93"/>
      <c r="R73" s="93"/>
      <c r="S73" s="93"/>
      <c r="T73" s="93"/>
      <c r="U73" s="93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7"/>
      <c r="AL73" s="92"/>
      <c r="AM73" s="92"/>
      <c r="AN73" s="93"/>
      <c r="AO73" s="93"/>
      <c r="AP73" s="93"/>
      <c r="AQ73" s="93"/>
      <c r="AR73" s="93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ht="15" customHeight="1" x14ac:dyDescent="0.25">
      <c r="A74" s="5"/>
      <c r="B74" s="5"/>
      <c r="C74" s="5"/>
      <c r="D74" s="5"/>
      <c r="E74" s="5"/>
      <c r="F74" s="5"/>
      <c r="G74" s="7"/>
      <c r="H74" s="91"/>
      <c r="I74" s="91"/>
      <c r="J74" s="91"/>
      <c r="K74" s="91"/>
      <c r="L74" s="91"/>
      <c r="M74" s="91"/>
      <c r="N74" s="7"/>
      <c r="O74" s="92"/>
      <c r="P74" s="92"/>
      <c r="Q74" s="93"/>
      <c r="R74" s="93"/>
      <c r="S74" s="93"/>
      <c r="T74" s="93"/>
      <c r="U74" s="93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7"/>
      <c r="AL74" s="92"/>
      <c r="AM74" s="92"/>
      <c r="AN74" s="93"/>
      <c r="AO74" s="93"/>
      <c r="AP74" s="93"/>
      <c r="AQ74" s="93"/>
      <c r="AR74" s="93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59" ht="15" customHeight="1" x14ac:dyDescent="0.25">
      <c r="A75" s="5"/>
      <c r="B75" s="5"/>
      <c r="C75" s="5"/>
      <c r="D75" s="5"/>
      <c r="E75" s="5"/>
      <c r="F75" s="5"/>
      <c r="G75" s="7"/>
      <c r="H75" s="91"/>
      <c r="I75" s="91"/>
      <c r="J75" s="91"/>
      <c r="K75" s="91"/>
      <c r="L75" s="91"/>
      <c r="M75" s="91"/>
      <c r="N75" s="7"/>
      <c r="O75" s="92"/>
      <c r="P75" s="92"/>
      <c r="Q75" s="93"/>
      <c r="R75" s="93"/>
      <c r="S75" s="93"/>
      <c r="T75" s="93"/>
      <c r="U75" s="93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7"/>
      <c r="AL75" s="92"/>
      <c r="AM75" s="92"/>
      <c r="AN75" s="93"/>
      <c r="AO75" s="93"/>
      <c r="AP75" s="93"/>
      <c r="AQ75" s="93"/>
      <c r="AR75" s="93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59" ht="15" customHeight="1" x14ac:dyDescent="0.25">
      <c r="A76" s="5"/>
      <c r="B76" s="5"/>
      <c r="C76" s="5"/>
      <c r="D76" s="5"/>
      <c r="E76" s="5"/>
      <c r="F76" s="5"/>
      <c r="G76" s="7"/>
      <c r="H76" s="91"/>
      <c r="I76" s="91"/>
      <c r="J76" s="91"/>
      <c r="K76" s="91"/>
      <c r="L76" s="91"/>
      <c r="M76" s="91"/>
      <c r="N76" s="7"/>
      <c r="O76" s="92"/>
      <c r="P76" s="92"/>
      <c r="Q76" s="93"/>
      <c r="R76" s="93"/>
      <c r="S76" s="93"/>
      <c r="T76" s="93"/>
      <c r="U76" s="93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7"/>
      <c r="AL76" s="90"/>
      <c r="AM76" s="90"/>
      <c r="AN76" s="93"/>
      <c r="AO76" s="93"/>
      <c r="AP76" s="93"/>
      <c r="AQ76" s="93"/>
      <c r="AR76" s="93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 spans="1:59" ht="15" customHeight="1" x14ac:dyDescent="0.25">
      <c r="A77" s="5"/>
      <c r="B77" s="5"/>
      <c r="C77" s="5"/>
      <c r="D77" s="5"/>
      <c r="E77" s="5"/>
      <c r="F77" s="5"/>
      <c r="G77" s="7"/>
      <c r="H77" s="91"/>
      <c r="I77" s="91"/>
      <c r="J77" s="91"/>
      <c r="K77" s="91"/>
      <c r="L77" s="91"/>
      <c r="M77" s="91"/>
      <c r="N77" s="7"/>
      <c r="O77" s="94"/>
      <c r="P77" s="94"/>
      <c r="Q77" s="93"/>
      <c r="R77" s="93"/>
      <c r="S77" s="93"/>
      <c r="T77" s="93"/>
      <c r="U77" s="9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7"/>
      <c r="AL77" s="92"/>
      <c r="AM77" s="92"/>
      <c r="AN77" s="93"/>
      <c r="AO77" s="93"/>
      <c r="AP77" s="93"/>
      <c r="AQ77" s="93"/>
      <c r="AR77" s="93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spans="1:59" ht="15" customHeight="1" x14ac:dyDescent="0.25">
      <c r="A78" s="94"/>
      <c r="B78" s="94"/>
      <c r="C78" s="94"/>
      <c r="D78" s="94"/>
      <c r="E78" s="94"/>
      <c r="F78" s="94"/>
      <c r="G78" s="7"/>
      <c r="H78" s="91"/>
      <c r="I78" s="91"/>
      <c r="J78" s="91"/>
      <c r="K78" s="91"/>
      <c r="L78" s="91"/>
      <c r="M78" s="91"/>
      <c r="N78" s="7"/>
      <c r="O78" s="92"/>
      <c r="P78" s="92"/>
      <c r="Q78" s="93"/>
      <c r="R78" s="93"/>
      <c r="S78" s="93"/>
      <c r="T78" s="93"/>
      <c r="U78" s="9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7"/>
      <c r="AL78" s="95"/>
      <c r="AM78" s="95"/>
      <c r="AN78" s="93"/>
      <c r="AO78" s="93"/>
      <c r="AP78" s="93"/>
      <c r="AQ78" s="93"/>
      <c r="AR78" s="93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ht="15" customHeight="1" x14ac:dyDescent="0.25">
      <c r="A79" s="94"/>
      <c r="B79" s="94"/>
      <c r="C79" s="94"/>
      <c r="D79" s="94"/>
      <c r="E79" s="94"/>
      <c r="F79" s="94"/>
      <c r="G79" s="7"/>
      <c r="H79" s="96"/>
      <c r="I79" s="96"/>
      <c r="J79" s="96"/>
      <c r="K79" s="96"/>
      <c r="L79" s="96"/>
      <c r="M79" s="96"/>
      <c r="N79" s="7"/>
      <c r="O79" s="92"/>
      <c r="P79" s="92"/>
      <c r="Q79" s="93"/>
      <c r="R79" s="93"/>
      <c r="S79" s="93"/>
      <c r="T79" s="93"/>
      <c r="U79" s="93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86"/>
      <c r="AL79" s="95"/>
      <c r="AM79" s="95"/>
      <c r="AN79" s="93"/>
      <c r="AO79" s="93"/>
      <c r="AP79" s="93"/>
      <c r="AQ79" s="93"/>
      <c r="AR79" s="93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1:59" x14ac:dyDescent="0.2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7"/>
      <c r="R80" s="86"/>
      <c r="S80" s="88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</row>
  </sheetData>
  <mergeCells count="363">
    <mergeCell ref="Z59:Z64"/>
    <mergeCell ref="AB59:AB64"/>
    <mergeCell ref="AT58:AU59"/>
    <mergeCell ref="AV58:BG59"/>
    <mergeCell ref="AT65:AU66"/>
    <mergeCell ref="AV65:BG66"/>
    <mergeCell ref="O71:R71"/>
    <mergeCell ref="AL71:AO71"/>
    <mergeCell ref="M65:M69"/>
    <mergeCell ref="P65:Q69"/>
    <mergeCell ref="R65:R69"/>
    <mergeCell ref="T65:T69"/>
    <mergeCell ref="V65:V69"/>
    <mergeCell ref="X65:AC69"/>
    <mergeCell ref="A65:A69"/>
    <mergeCell ref="C65:C69"/>
    <mergeCell ref="E65:E69"/>
    <mergeCell ref="G65:G69"/>
    <mergeCell ref="I65:I69"/>
    <mergeCell ref="K65:K69"/>
    <mergeCell ref="AE60:AE61"/>
    <mergeCell ref="AF60:AQ61"/>
    <mergeCell ref="AR60:AS61"/>
    <mergeCell ref="A59:A64"/>
    <mergeCell ref="C59:C64"/>
    <mergeCell ref="E59:E64"/>
    <mergeCell ref="G59:G64"/>
    <mergeCell ref="I59:I64"/>
    <mergeCell ref="K59:K64"/>
    <mergeCell ref="M59:M64"/>
    <mergeCell ref="P59:Q64"/>
    <mergeCell ref="AE65:AE66"/>
    <mergeCell ref="AF65:AQ66"/>
    <mergeCell ref="AR65:AS66"/>
    <mergeCell ref="R59:R64"/>
    <mergeCell ref="T59:T64"/>
    <mergeCell ref="V59:V64"/>
    <mergeCell ref="X59:X64"/>
    <mergeCell ref="AT53:AU54"/>
    <mergeCell ref="AE57:BG57"/>
    <mergeCell ref="AE58:AE59"/>
    <mergeCell ref="AF58:AQ59"/>
    <mergeCell ref="AR58:AS59"/>
    <mergeCell ref="AT60:AU61"/>
    <mergeCell ref="AV60:BG61"/>
    <mergeCell ref="AE62:AE64"/>
    <mergeCell ref="AF62:AQ64"/>
    <mergeCell ref="AR62:AS64"/>
    <mergeCell ref="AT62:AU64"/>
    <mergeCell ref="AV62:BG64"/>
    <mergeCell ref="AV50:BG52"/>
    <mergeCell ref="M53:M58"/>
    <mergeCell ref="P53:Q58"/>
    <mergeCell ref="R53:R58"/>
    <mergeCell ref="T53:T58"/>
    <mergeCell ref="V53:V58"/>
    <mergeCell ref="X53:X58"/>
    <mergeCell ref="A53:A58"/>
    <mergeCell ref="C53:C58"/>
    <mergeCell ref="E53:E58"/>
    <mergeCell ref="G53:G58"/>
    <mergeCell ref="I53:I58"/>
    <mergeCell ref="K53:K58"/>
    <mergeCell ref="AV53:BG54"/>
    <mergeCell ref="AE55:AE56"/>
    <mergeCell ref="AF55:AQ56"/>
    <mergeCell ref="AR55:AS56"/>
    <mergeCell ref="AT55:AU56"/>
    <mergeCell ref="AV55:BG56"/>
    <mergeCell ref="Z53:Z58"/>
    <mergeCell ref="AB53:AB58"/>
    <mergeCell ref="AE53:AE54"/>
    <mergeCell ref="AF53:AQ54"/>
    <mergeCell ref="AR53:AS54"/>
    <mergeCell ref="A47:A52"/>
    <mergeCell ref="C47:C52"/>
    <mergeCell ref="E47:E52"/>
    <mergeCell ref="G47:G52"/>
    <mergeCell ref="I47:I52"/>
    <mergeCell ref="K47:K52"/>
    <mergeCell ref="M47:M52"/>
    <mergeCell ref="AI41:AM42"/>
    <mergeCell ref="AN41:AQ42"/>
    <mergeCell ref="P47:Q52"/>
    <mergeCell ref="R47:R52"/>
    <mergeCell ref="T47:T52"/>
    <mergeCell ref="V47:V52"/>
    <mergeCell ref="X47:X52"/>
    <mergeCell ref="Z47:Z52"/>
    <mergeCell ref="AF48:AQ49"/>
    <mergeCell ref="AE50:AE52"/>
    <mergeCell ref="AF50:AQ52"/>
    <mergeCell ref="E41:E46"/>
    <mergeCell ref="G41:G46"/>
    <mergeCell ref="I41:I46"/>
    <mergeCell ref="K41:K46"/>
    <mergeCell ref="M41:M46"/>
    <mergeCell ref="R41:R46"/>
    <mergeCell ref="AR41:BC42"/>
    <mergeCell ref="AE43:AH44"/>
    <mergeCell ref="AI43:AM44"/>
    <mergeCell ref="AN43:AQ44"/>
    <mergeCell ref="AR43:AV44"/>
    <mergeCell ref="AW43:BD44"/>
    <mergeCell ref="T41:T46"/>
    <mergeCell ref="V41:V46"/>
    <mergeCell ref="X41:X46"/>
    <mergeCell ref="Z41:Z46"/>
    <mergeCell ref="AB41:AB46"/>
    <mergeCell ref="AE41:AH42"/>
    <mergeCell ref="AE46:AE47"/>
    <mergeCell ref="AF46:AQ47"/>
    <mergeCell ref="AB47:AB52"/>
    <mergeCell ref="AE48:AE49"/>
    <mergeCell ref="AR46:AS47"/>
    <mergeCell ref="AT46:AU47"/>
    <mergeCell ref="AV46:BG47"/>
    <mergeCell ref="AR48:AS49"/>
    <mergeCell ref="AT48:AU49"/>
    <mergeCell ref="AV48:BG49"/>
    <mergeCell ref="AR50:AS52"/>
    <mergeCell ref="AT50:AU52"/>
    <mergeCell ref="T40:U40"/>
    <mergeCell ref="V40:W40"/>
    <mergeCell ref="X40:Y40"/>
    <mergeCell ref="A40:B40"/>
    <mergeCell ref="C40:D40"/>
    <mergeCell ref="E40:F40"/>
    <mergeCell ref="G40:H40"/>
    <mergeCell ref="I40:J40"/>
    <mergeCell ref="K40:L40"/>
    <mergeCell ref="M40:N40"/>
    <mergeCell ref="P40:Q40"/>
    <mergeCell ref="R40:S40"/>
    <mergeCell ref="A38:BG38"/>
    <mergeCell ref="A39:N39"/>
    <mergeCell ref="O39:O69"/>
    <mergeCell ref="P39:AC39"/>
    <mergeCell ref="AE39:AH40"/>
    <mergeCell ref="AI39:BG40"/>
    <mergeCell ref="AM32:AM37"/>
    <mergeCell ref="AO32:AO37"/>
    <mergeCell ref="AQ32:AQ37"/>
    <mergeCell ref="AT32:AT37"/>
    <mergeCell ref="AV32:AV37"/>
    <mergeCell ref="AX32:AX37"/>
    <mergeCell ref="Z32:Z37"/>
    <mergeCell ref="AB32:AB37"/>
    <mergeCell ref="AE32:AE37"/>
    <mergeCell ref="AG32:AG37"/>
    <mergeCell ref="AI32:AI37"/>
    <mergeCell ref="AK32:AK37"/>
    <mergeCell ref="M32:M37"/>
    <mergeCell ref="P32:P37"/>
    <mergeCell ref="Z40:AA40"/>
    <mergeCell ref="AB40:AC40"/>
    <mergeCell ref="A41:A46"/>
    <mergeCell ref="C41:C46"/>
    <mergeCell ref="A32:A37"/>
    <mergeCell ref="C32:C37"/>
    <mergeCell ref="E32:E37"/>
    <mergeCell ref="G32:G37"/>
    <mergeCell ref="I32:I37"/>
    <mergeCell ref="K32:K37"/>
    <mergeCell ref="AZ32:AZ37"/>
    <mergeCell ref="BB32:BB37"/>
    <mergeCell ref="BD32:BD37"/>
    <mergeCell ref="AQ26:AQ31"/>
    <mergeCell ref="AT26:AT31"/>
    <mergeCell ref="AV26:AV31"/>
    <mergeCell ref="AX26:AX31"/>
    <mergeCell ref="AZ26:AZ31"/>
    <mergeCell ref="BB26:BB31"/>
    <mergeCell ref="BO25:BP26"/>
    <mergeCell ref="BQ25:BR26"/>
    <mergeCell ref="R32:R37"/>
    <mergeCell ref="T32:T37"/>
    <mergeCell ref="V32:V37"/>
    <mergeCell ref="X32:X37"/>
    <mergeCell ref="BF32:BF37"/>
    <mergeCell ref="AE26:AE31"/>
    <mergeCell ref="AG26:AG31"/>
    <mergeCell ref="AI26:AI31"/>
    <mergeCell ref="AK26:AK31"/>
    <mergeCell ref="AM26:AM31"/>
    <mergeCell ref="AO26:AO31"/>
    <mergeCell ref="R26:R31"/>
    <mergeCell ref="T26:T31"/>
    <mergeCell ref="V26:V31"/>
    <mergeCell ref="X26:X31"/>
    <mergeCell ref="Z26:Z31"/>
    <mergeCell ref="AB26:AB31"/>
    <mergeCell ref="A26:A31"/>
    <mergeCell ref="C26:C31"/>
    <mergeCell ref="E26:E31"/>
    <mergeCell ref="G26:G31"/>
    <mergeCell ref="I26:I31"/>
    <mergeCell ref="K26:K31"/>
    <mergeCell ref="M26:M31"/>
    <mergeCell ref="P26:P31"/>
    <mergeCell ref="AM20:AM25"/>
    <mergeCell ref="AO20:AO25"/>
    <mergeCell ref="AQ20:AQ25"/>
    <mergeCell ref="AT20:AT25"/>
    <mergeCell ref="AV20:AV25"/>
    <mergeCell ref="AX20:AX25"/>
    <mergeCell ref="Z20:Z25"/>
    <mergeCell ref="AB20:AB25"/>
    <mergeCell ref="AE20:AE25"/>
    <mergeCell ref="AG20:AG25"/>
    <mergeCell ref="AI20:AI25"/>
    <mergeCell ref="AK20:AK25"/>
    <mergeCell ref="BK27:BL28"/>
    <mergeCell ref="BM27:BN28"/>
    <mergeCell ref="BO27:BP28"/>
    <mergeCell ref="BQ27:BR28"/>
    <mergeCell ref="BK29:BL31"/>
    <mergeCell ref="BM29:BN31"/>
    <mergeCell ref="BO20:BP21"/>
    <mergeCell ref="BO29:BP31"/>
    <mergeCell ref="BQ29:BR31"/>
    <mergeCell ref="BQ20:BR21"/>
    <mergeCell ref="BK22:BL23"/>
    <mergeCell ref="BM22:BN23"/>
    <mergeCell ref="BO22:BP23"/>
    <mergeCell ref="BQ22:BR23"/>
    <mergeCell ref="T20:T25"/>
    <mergeCell ref="V20:V25"/>
    <mergeCell ref="X20:X25"/>
    <mergeCell ref="A20:A25"/>
    <mergeCell ref="C20:C25"/>
    <mergeCell ref="E20:E25"/>
    <mergeCell ref="G20:G25"/>
    <mergeCell ref="I20:I25"/>
    <mergeCell ref="K20:K25"/>
    <mergeCell ref="M20:M25"/>
    <mergeCell ref="P20:P25"/>
    <mergeCell ref="R20:R25"/>
    <mergeCell ref="BQ13:BR14"/>
    <mergeCell ref="AB14:AB19"/>
    <mergeCell ref="AE14:AE19"/>
    <mergeCell ref="AG14:AG19"/>
    <mergeCell ref="AI14:AI19"/>
    <mergeCell ref="AK14:AK19"/>
    <mergeCell ref="AM14:AM19"/>
    <mergeCell ref="BQ17:BR19"/>
    <mergeCell ref="AZ20:AZ25"/>
    <mergeCell ref="BB20:BB25"/>
    <mergeCell ref="BD20:BD25"/>
    <mergeCell ref="BF20:BF25"/>
    <mergeCell ref="BK20:BL21"/>
    <mergeCell ref="AO14:AO19"/>
    <mergeCell ref="AQ14:AQ19"/>
    <mergeCell ref="AT14:AT19"/>
    <mergeCell ref="AV14:AV19"/>
    <mergeCell ref="AX14:AX19"/>
    <mergeCell ref="AZ14:AZ19"/>
    <mergeCell ref="BM20:BN21"/>
    <mergeCell ref="BK25:BL26"/>
    <mergeCell ref="BM25:BN26"/>
    <mergeCell ref="BD26:BD31"/>
    <mergeCell ref="BF26:BF31"/>
    <mergeCell ref="P14:P19"/>
    <mergeCell ref="R14:R19"/>
    <mergeCell ref="T14:T19"/>
    <mergeCell ref="V14:V19"/>
    <mergeCell ref="X14:X19"/>
    <mergeCell ref="Z14:Z19"/>
    <mergeCell ref="A14:A19"/>
    <mergeCell ref="C14:C19"/>
    <mergeCell ref="E14:E19"/>
    <mergeCell ref="G14:G19"/>
    <mergeCell ref="I14:I19"/>
    <mergeCell ref="K14:K19"/>
    <mergeCell ref="M14:M19"/>
    <mergeCell ref="BM8:BN9"/>
    <mergeCell ref="BO8:BP9"/>
    <mergeCell ref="AK8:AK13"/>
    <mergeCell ref="AM8:AM13"/>
    <mergeCell ref="AO8:AO13"/>
    <mergeCell ref="AQ8:AQ13"/>
    <mergeCell ref="AT8:AT13"/>
    <mergeCell ref="AV8:AV13"/>
    <mergeCell ref="X8:X13"/>
    <mergeCell ref="Z8:Z13"/>
    <mergeCell ref="AB8:AB13"/>
    <mergeCell ref="AE8:AE13"/>
    <mergeCell ref="AG8:AG13"/>
    <mergeCell ref="AI8:AI13"/>
    <mergeCell ref="BM13:BN14"/>
    <mergeCell ref="BO13:BP14"/>
    <mergeCell ref="K8:K13"/>
    <mergeCell ref="M8:M13"/>
    <mergeCell ref="P8:P13"/>
    <mergeCell ref="BK10:BL11"/>
    <mergeCell ref="BM10:BN11"/>
    <mergeCell ref="BO10:BP11"/>
    <mergeCell ref="BQ10:BR11"/>
    <mergeCell ref="AX8:AX13"/>
    <mergeCell ref="AZ8:AZ13"/>
    <mergeCell ref="BB8:BB13"/>
    <mergeCell ref="BD8:BD13"/>
    <mergeCell ref="BF8:BF13"/>
    <mergeCell ref="BK8:BL9"/>
    <mergeCell ref="BK13:BL14"/>
    <mergeCell ref="BB14:BB19"/>
    <mergeCell ref="BD14:BD19"/>
    <mergeCell ref="BF14:BF19"/>
    <mergeCell ref="BK15:BL16"/>
    <mergeCell ref="BM15:BN16"/>
    <mergeCell ref="BO15:BP16"/>
    <mergeCell ref="BQ15:BR16"/>
    <mergeCell ref="BK17:BL19"/>
    <mergeCell ref="BM17:BN19"/>
    <mergeCell ref="BO17:BP19"/>
    <mergeCell ref="T8:T13"/>
    <mergeCell ref="V8:V13"/>
    <mergeCell ref="BF7:BG7"/>
    <mergeCell ref="BK7:BL7"/>
    <mergeCell ref="BM7:BN7"/>
    <mergeCell ref="BO7:BP7"/>
    <mergeCell ref="BQ7:BR7"/>
    <mergeCell ref="A8:A13"/>
    <mergeCell ref="C8:C13"/>
    <mergeCell ref="E8:E13"/>
    <mergeCell ref="G8:G13"/>
    <mergeCell ref="I8:I13"/>
    <mergeCell ref="AT7:AU7"/>
    <mergeCell ref="AV7:AW7"/>
    <mergeCell ref="AX7:AY7"/>
    <mergeCell ref="AZ7:BA7"/>
    <mergeCell ref="BB7:BC7"/>
    <mergeCell ref="BD7:BE7"/>
    <mergeCell ref="AG7:AH7"/>
    <mergeCell ref="AI7:AJ7"/>
    <mergeCell ref="AK7:AL7"/>
    <mergeCell ref="AM7:AN7"/>
    <mergeCell ref="AO7:AP7"/>
    <mergeCell ref="BQ8:BR9"/>
    <mergeCell ref="BK5:BR6"/>
    <mergeCell ref="A6:N6"/>
    <mergeCell ref="O6:O37"/>
    <mergeCell ref="P6:AC6"/>
    <mergeCell ref="AD6:AD37"/>
    <mergeCell ref="AE6:AR6"/>
    <mergeCell ref="AT6:BG6"/>
    <mergeCell ref="A7:B7"/>
    <mergeCell ref="C7:D7"/>
    <mergeCell ref="E7:F7"/>
    <mergeCell ref="AQ7:AR7"/>
    <mergeCell ref="T7:U7"/>
    <mergeCell ref="V7:W7"/>
    <mergeCell ref="X7:Y7"/>
    <mergeCell ref="Z7:AA7"/>
    <mergeCell ref="AB7:AC7"/>
    <mergeCell ref="AE7:AF7"/>
    <mergeCell ref="G7:H7"/>
    <mergeCell ref="I7:J7"/>
    <mergeCell ref="K7:L7"/>
    <mergeCell ref="M7:N7"/>
    <mergeCell ref="P7:Q7"/>
    <mergeCell ref="R7:S7"/>
    <mergeCell ref="R8:R13"/>
  </mergeCells>
  <pageMargins left="0.37986111111111098" right="0.39374999999999999" top="0.39374999999999999" bottom="0.39374999999999999" header="0.51180555555555496" footer="0.51180555555555496"/>
  <pageSetup paperSize="9"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9"/>
  <sheetViews>
    <sheetView topLeftCell="A10" zoomScale="60" zoomScaleNormal="60" workbookViewId="0">
      <selection activeCell="BE10" sqref="BE10"/>
    </sheetView>
  </sheetViews>
  <sheetFormatPr defaultColWidth="4" defaultRowHeight="15" x14ac:dyDescent="0.25"/>
  <cols>
    <col min="1" max="16" width="4" style="2"/>
    <col min="17" max="17" width="4" style="3"/>
    <col min="18" max="18" width="4" style="2"/>
    <col min="19" max="19" width="4" style="4"/>
    <col min="20" max="1025" width="4" style="2"/>
  </cols>
  <sheetData>
    <row r="1" spans="1:1024" ht="15" customHeight="1" x14ac:dyDescent="0.25">
      <c r="A1" s="5"/>
      <c r="B1" s="5"/>
      <c r="C1" s="5"/>
      <c r="D1" s="5"/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5"/>
      <c r="Y1" s="5"/>
      <c r="Z1" s="5"/>
      <c r="AA1" s="5"/>
      <c r="AB1" s="5"/>
      <c r="AC1" s="5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 customHeight="1" x14ac:dyDescent="0.25">
      <c r="A2" s="5"/>
      <c r="B2" s="5"/>
      <c r="C2" s="5"/>
      <c r="D2" s="5"/>
      <c r="E2" s="6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 customHeight="1" x14ac:dyDescent="0.25">
      <c r="A3" s="5"/>
      <c r="B3" s="5"/>
      <c r="C3" s="5"/>
      <c r="D3" s="5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" customHeight="1" thickBot="1" x14ac:dyDescent="0.3">
      <c r="A4" s="8"/>
      <c r="B4" s="8"/>
      <c r="C4" s="8"/>
      <c r="D4" s="8"/>
      <c r="E4" s="9" t="s">
        <v>42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8"/>
      <c r="Y4" s="8"/>
      <c r="Z4" s="8"/>
      <c r="AA4" s="8"/>
      <c r="AB4" s="8"/>
      <c r="AC4" s="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 thickTop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/>
      <c r="BI5"/>
      <c r="BJ5"/>
      <c r="BK5" s="99" t="s">
        <v>3</v>
      </c>
      <c r="BL5" s="99"/>
      <c r="BM5" s="99"/>
      <c r="BN5" s="99"/>
      <c r="BO5" s="99"/>
      <c r="BP5" s="99"/>
      <c r="BQ5" s="99"/>
      <c r="BR5" s="99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thickBot="1" x14ac:dyDescent="0.3">
      <c r="A6" s="100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100" t="s">
        <v>44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1"/>
      <c r="AE6" s="100" t="s">
        <v>45</v>
      </c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/>
      <c r="AT6" s="100" t="s">
        <v>46</v>
      </c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/>
      <c r="BI6"/>
      <c r="BJ6"/>
      <c r="BK6" s="99"/>
      <c r="BL6" s="99"/>
      <c r="BM6" s="99"/>
      <c r="BN6" s="99"/>
      <c r="BO6" s="99"/>
      <c r="BP6" s="99"/>
      <c r="BQ6" s="99"/>
      <c r="BR6" s="99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x14ac:dyDescent="0.25">
      <c r="A7" s="102" t="s">
        <v>4</v>
      </c>
      <c r="B7" s="102"/>
      <c r="C7" s="102" t="s">
        <v>5</v>
      </c>
      <c r="D7" s="102"/>
      <c r="E7" s="102" t="s">
        <v>6</v>
      </c>
      <c r="F7" s="102"/>
      <c r="G7" s="102" t="s">
        <v>7</v>
      </c>
      <c r="H7" s="102"/>
      <c r="I7" s="102" t="s">
        <v>8</v>
      </c>
      <c r="J7" s="102"/>
      <c r="K7" s="102" t="s">
        <v>9</v>
      </c>
      <c r="L7" s="102"/>
      <c r="M7" s="102" t="s">
        <v>10</v>
      </c>
      <c r="N7" s="102"/>
      <c r="O7" s="101"/>
      <c r="P7" s="103" t="s">
        <v>4</v>
      </c>
      <c r="Q7" s="103"/>
      <c r="R7" s="103" t="s">
        <v>5</v>
      </c>
      <c r="S7" s="103"/>
      <c r="T7" s="103" t="s">
        <v>6</v>
      </c>
      <c r="U7" s="103"/>
      <c r="V7" s="103" t="s">
        <v>7</v>
      </c>
      <c r="W7" s="103"/>
      <c r="X7" s="103" t="s">
        <v>8</v>
      </c>
      <c r="Y7" s="103"/>
      <c r="Z7" s="103" t="s">
        <v>9</v>
      </c>
      <c r="AA7" s="103"/>
      <c r="AB7" s="103" t="s">
        <v>10</v>
      </c>
      <c r="AC7" s="103"/>
      <c r="AD7" s="101"/>
      <c r="AE7" s="102" t="s">
        <v>4</v>
      </c>
      <c r="AF7" s="102"/>
      <c r="AG7" s="102" t="s">
        <v>5</v>
      </c>
      <c r="AH7" s="102"/>
      <c r="AI7" s="102" t="s">
        <v>6</v>
      </c>
      <c r="AJ7" s="102"/>
      <c r="AK7" s="102" t="s">
        <v>7</v>
      </c>
      <c r="AL7" s="102"/>
      <c r="AM7" s="102" t="s">
        <v>8</v>
      </c>
      <c r="AN7" s="102"/>
      <c r="AO7" s="102" t="s">
        <v>9</v>
      </c>
      <c r="AP7" s="102"/>
      <c r="AQ7" s="102" t="s">
        <v>10</v>
      </c>
      <c r="AR7" s="102"/>
      <c r="AS7"/>
      <c r="AT7" s="102" t="s">
        <v>4</v>
      </c>
      <c r="AU7" s="102"/>
      <c r="AV7" s="102" t="s">
        <v>5</v>
      </c>
      <c r="AW7" s="102"/>
      <c r="AX7" s="102" t="s">
        <v>6</v>
      </c>
      <c r="AY7" s="102"/>
      <c r="AZ7" s="102" t="s">
        <v>7</v>
      </c>
      <c r="BA7" s="102"/>
      <c r="BB7" s="102" t="s">
        <v>8</v>
      </c>
      <c r="BC7" s="102"/>
      <c r="BD7" s="102" t="s">
        <v>9</v>
      </c>
      <c r="BE7" s="102"/>
      <c r="BF7" s="102" t="s">
        <v>10</v>
      </c>
      <c r="BG7" s="102"/>
      <c r="BH7"/>
      <c r="BI7"/>
      <c r="BJ7"/>
      <c r="BK7" s="104" t="s">
        <v>11</v>
      </c>
      <c r="BL7" s="104"/>
      <c r="BM7" s="104" t="s">
        <v>12</v>
      </c>
      <c r="BN7" s="104"/>
      <c r="BO7" s="104" t="s">
        <v>13</v>
      </c>
      <c r="BP7" s="104"/>
      <c r="BQ7" s="104" t="s">
        <v>14</v>
      </c>
      <c r="BR7" s="104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15" customFormat="1" ht="12" customHeight="1" x14ac:dyDescent="0.25">
      <c r="A8" s="105"/>
      <c r="B8" s="23"/>
      <c r="C8" s="105">
        <v>3</v>
      </c>
      <c r="D8" s="62"/>
      <c r="E8" s="105">
        <v>4</v>
      </c>
      <c r="F8" s="23"/>
      <c r="G8" s="105">
        <v>5</v>
      </c>
      <c r="H8" s="62"/>
      <c r="I8" s="105">
        <v>6</v>
      </c>
      <c r="J8" s="23"/>
      <c r="K8" s="105">
        <v>7</v>
      </c>
      <c r="L8" s="62"/>
      <c r="M8" s="105">
        <v>8</v>
      </c>
      <c r="N8" s="62"/>
      <c r="O8" s="101"/>
      <c r="P8" s="105"/>
      <c r="Q8" s="23"/>
      <c r="R8" s="105"/>
      <c r="S8" s="62"/>
      <c r="T8" s="105">
        <v>1</v>
      </c>
      <c r="U8" s="23" t="s">
        <v>19</v>
      </c>
      <c r="V8" s="105">
        <f>T8+1</f>
        <v>2</v>
      </c>
      <c r="W8" s="23" t="s">
        <v>17</v>
      </c>
      <c r="X8" s="105">
        <f>V8+1</f>
        <v>3</v>
      </c>
      <c r="Y8" s="23" t="s">
        <v>19</v>
      </c>
      <c r="Z8" s="105">
        <f>X8+1</f>
        <v>4</v>
      </c>
      <c r="AA8" s="23"/>
      <c r="AB8" s="105">
        <f>Z8+1</f>
        <v>5</v>
      </c>
      <c r="AC8" s="62"/>
      <c r="AD8" s="101"/>
      <c r="AE8" s="105"/>
      <c r="AF8" s="23"/>
      <c r="AG8" s="105"/>
      <c r="AH8" s="62"/>
      <c r="AI8" s="105"/>
      <c r="AJ8" s="23"/>
      <c r="AK8" s="105"/>
      <c r="AL8" s="62"/>
      <c r="AM8" s="105">
        <v>1</v>
      </c>
      <c r="AN8" s="23" t="s">
        <v>19</v>
      </c>
      <c r="AO8" s="105">
        <v>2</v>
      </c>
      <c r="AP8" s="23"/>
      <c r="AQ8" s="105">
        <f>AO8+1</f>
        <v>3</v>
      </c>
      <c r="AR8" s="62"/>
      <c r="AT8" s="105">
        <v>1</v>
      </c>
      <c r="AU8" s="23"/>
      <c r="AV8" s="105">
        <f>AT8+1</f>
        <v>2</v>
      </c>
      <c r="AW8" s="23"/>
      <c r="AX8" s="105">
        <f>AV8+1</f>
        <v>3</v>
      </c>
      <c r="AY8" s="23" t="s">
        <v>19</v>
      </c>
      <c r="AZ8" s="105">
        <f>AX8+1</f>
        <v>4</v>
      </c>
      <c r="BA8" s="23" t="s">
        <v>17</v>
      </c>
      <c r="BB8" s="105">
        <f>AZ8+1</f>
        <v>5</v>
      </c>
      <c r="BC8" s="23" t="s">
        <v>19</v>
      </c>
      <c r="BD8" s="105">
        <f>BB8+1</f>
        <v>6</v>
      </c>
      <c r="BE8" s="62" t="s">
        <v>15</v>
      </c>
      <c r="BF8" s="105">
        <f>BD8+1</f>
        <v>7</v>
      </c>
      <c r="BG8" s="62"/>
      <c r="BK8" s="106" t="s">
        <v>19</v>
      </c>
      <c r="BL8" s="106"/>
      <c r="BM8" s="106">
        <f>COUNTIF(A7:BG37,"A")</f>
        <v>91</v>
      </c>
      <c r="BN8" s="106"/>
      <c r="BO8" s="106">
        <f>COUNTIF(A40:AC69,"A")</f>
        <v>11</v>
      </c>
      <c r="BP8" s="106"/>
      <c r="BQ8" s="106">
        <f>BM8+BO8</f>
        <v>102</v>
      </c>
      <c r="BR8" s="106"/>
    </row>
    <row r="9" spans="1:1024" ht="12" customHeight="1" x14ac:dyDescent="0.25">
      <c r="A9" s="105"/>
      <c r="B9" s="16"/>
      <c r="C9" s="105"/>
      <c r="D9" s="43"/>
      <c r="E9" s="105"/>
      <c r="F9" s="16"/>
      <c r="G9" s="105"/>
      <c r="H9" s="43"/>
      <c r="I9" s="105"/>
      <c r="J9" s="16"/>
      <c r="K9" s="105"/>
      <c r="L9" s="43"/>
      <c r="M9" s="105"/>
      <c r="N9" s="43"/>
      <c r="O9" s="101"/>
      <c r="P9" s="105"/>
      <c r="Q9" s="16"/>
      <c r="R9" s="105"/>
      <c r="S9" s="43"/>
      <c r="T9" s="105"/>
      <c r="U9" s="16" t="s">
        <v>19</v>
      </c>
      <c r="V9" s="105"/>
      <c r="W9" s="16" t="s">
        <v>17</v>
      </c>
      <c r="X9" s="105"/>
      <c r="Y9" s="16" t="s">
        <v>19</v>
      </c>
      <c r="Z9" s="105"/>
      <c r="AA9" s="16"/>
      <c r="AB9" s="105"/>
      <c r="AC9" s="43"/>
      <c r="AD9" s="101"/>
      <c r="AE9" s="105"/>
      <c r="AF9" s="16"/>
      <c r="AG9" s="105"/>
      <c r="AH9" s="43"/>
      <c r="AI9" s="105"/>
      <c r="AJ9" s="16"/>
      <c r="AK9" s="105"/>
      <c r="AL9" s="43"/>
      <c r="AM9" s="105"/>
      <c r="AN9" s="16" t="s">
        <v>19</v>
      </c>
      <c r="AO9" s="105"/>
      <c r="AP9" s="16"/>
      <c r="AQ9" s="105"/>
      <c r="AR9" s="43"/>
      <c r="AS9"/>
      <c r="AT9" s="105"/>
      <c r="AU9" s="16"/>
      <c r="AV9" s="105"/>
      <c r="AW9" s="16"/>
      <c r="AX9" s="105"/>
      <c r="AY9" s="16" t="s">
        <v>19</v>
      </c>
      <c r="AZ9" s="105"/>
      <c r="BA9" s="16" t="s">
        <v>17</v>
      </c>
      <c r="BB9" s="105"/>
      <c r="BC9" s="16" t="s">
        <v>19</v>
      </c>
      <c r="BD9" s="105"/>
      <c r="BE9" s="43" t="s">
        <v>15</v>
      </c>
      <c r="BF9" s="105"/>
      <c r="BG9" s="43"/>
      <c r="BK9" s="106"/>
      <c r="BL9" s="106"/>
      <c r="BM9" s="106"/>
      <c r="BN9" s="106"/>
      <c r="BO9" s="106"/>
      <c r="BP9" s="106"/>
      <c r="BQ9" s="106"/>
      <c r="BR9" s="106"/>
      <c r="BU9"/>
    </row>
    <row r="10" spans="1:1024" ht="12" customHeight="1" x14ac:dyDescent="0.25">
      <c r="A10" s="105"/>
      <c r="B10" s="16"/>
      <c r="C10" s="105"/>
      <c r="D10" s="43"/>
      <c r="E10" s="105"/>
      <c r="F10" s="16"/>
      <c r="G10" s="105"/>
      <c r="H10" s="43"/>
      <c r="I10" s="105"/>
      <c r="J10" s="16"/>
      <c r="K10" s="105"/>
      <c r="L10" s="43"/>
      <c r="M10" s="105"/>
      <c r="N10" s="43"/>
      <c r="O10" s="101"/>
      <c r="P10" s="105"/>
      <c r="Q10" s="16"/>
      <c r="R10" s="105"/>
      <c r="S10" s="43"/>
      <c r="T10" s="105"/>
      <c r="U10" s="16" t="s">
        <v>19</v>
      </c>
      <c r="V10" s="105"/>
      <c r="W10" s="16"/>
      <c r="X10" s="105"/>
      <c r="Y10" s="16" t="s">
        <v>19</v>
      </c>
      <c r="Z10" s="105"/>
      <c r="AA10" s="16"/>
      <c r="AB10" s="105"/>
      <c r="AC10" s="43"/>
      <c r="AD10" s="101"/>
      <c r="AE10" s="105"/>
      <c r="AF10" s="16"/>
      <c r="AG10" s="105"/>
      <c r="AH10" s="43"/>
      <c r="AI10" s="105"/>
      <c r="AJ10" s="16"/>
      <c r="AK10" s="105"/>
      <c r="AL10" s="43"/>
      <c r="AM10" s="105"/>
      <c r="AN10" s="16" t="s">
        <v>19</v>
      </c>
      <c r="AO10" s="105"/>
      <c r="AP10" s="43"/>
      <c r="AQ10" s="105"/>
      <c r="AR10" s="43"/>
      <c r="AS10"/>
      <c r="AT10" s="105"/>
      <c r="AU10" s="16"/>
      <c r="AV10" s="105"/>
      <c r="AW10" s="43"/>
      <c r="AX10" s="105"/>
      <c r="AY10" s="16" t="s">
        <v>19</v>
      </c>
      <c r="AZ10" s="105"/>
      <c r="BA10" s="43"/>
      <c r="BB10" s="105"/>
      <c r="BC10" s="16" t="s">
        <v>19</v>
      </c>
      <c r="BD10" s="105"/>
      <c r="BE10" s="43"/>
      <c r="BF10" s="105"/>
      <c r="BG10" s="43"/>
      <c r="BK10" s="106" t="s">
        <v>17</v>
      </c>
      <c r="BL10" s="106"/>
      <c r="BM10" s="106">
        <f>COUNTIF(A7:BG37,"B")</f>
        <v>34</v>
      </c>
      <c r="BN10" s="106"/>
      <c r="BO10" s="106">
        <f>COUNTIF(A40:AC69,"B")</f>
        <v>6</v>
      </c>
      <c r="BP10" s="106"/>
      <c r="BQ10" s="106">
        <f>BM10+BO10</f>
        <v>40</v>
      </c>
      <c r="BR10" s="106"/>
      <c r="BU10"/>
    </row>
    <row r="11" spans="1:1024" ht="12" customHeight="1" x14ac:dyDescent="0.25">
      <c r="A11" s="105"/>
      <c r="B11" s="16"/>
      <c r="C11" s="105"/>
      <c r="D11" s="43"/>
      <c r="E11" s="105"/>
      <c r="F11" s="16"/>
      <c r="G11" s="105"/>
      <c r="H11" s="43"/>
      <c r="I11" s="105"/>
      <c r="J11" s="16"/>
      <c r="K11" s="105"/>
      <c r="L11" s="43"/>
      <c r="M11" s="105"/>
      <c r="N11" s="43"/>
      <c r="O11" s="101"/>
      <c r="P11" s="105"/>
      <c r="Q11" s="16"/>
      <c r="R11" s="105"/>
      <c r="S11" s="43"/>
      <c r="T11" s="105"/>
      <c r="U11" s="16" t="s">
        <v>19</v>
      </c>
      <c r="V11" s="105"/>
      <c r="W11" s="16"/>
      <c r="X11" s="105"/>
      <c r="Y11" s="16"/>
      <c r="Z11" s="105"/>
      <c r="AA11" s="16"/>
      <c r="AB11" s="105"/>
      <c r="AC11" s="43"/>
      <c r="AD11" s="101"/>
      <c r="AE11" s="105"/>
      <c r="AF11" s="16"/>
      <c r="AG11" s="105"/>
      <c r="AH11" s="43"/>
      <c r="AI11" s="105"/>
      <c r="AJ11" s="16"/>
      <c r="AK11" s="105"/>
      <c r="AL11" s="43"/>
      <c r="AM11" s="105"/>
      <c r="AN11" s="16"/>
      <c r="AO11" s="105"/>
      <c r="AP11" s="43"/>
      <c r="AQ11" s="105"/>
      <c r="AR11" s="43"/>
      <c r="AS11"/>
      <c r="AT11" s="105"/>
      <c r="AU11" s="16"/>
      <c r="AV11" s="105"/>
      <c r="AW11" s="43"/>
      <c r="AX11" s="105"/>
      <c r="AY11" s="16" t="s">
        <v>19</v>
      </c>
      <c r="AZ11" s="105"/>
      <c r="BA11" s="43"/>
      <c r="BB11" s="105"/>
      <c r="BC11" s="16"/>
      <c r="BD11" s="105"/>
      <c r="BE11" s="43"/>
      <c r="BF11" s="105"/>
      <c r="BG11" s="43"/>
      <c r="BK11" s="106"/>
      <c r="BL11" s="106"/>
      <c r="BM11" s="106"/>
      <c r="BN11" s="106"/>
      <c r="BO11" s="106"/>
      <c r="BP11" s="106"/>
      <c r="BQ11" s="106"/>
      <c r="BR11" s="106"/>
      <c r="BU11"/>
    </row>
    <row r="12" spans="1:1024" ht="12" customHeight="1" x14ac:dyDescent="0.25">
      <c r="A12" s="105"/>
      <c r="B12" s="16"/>
      <c r="C12" s="105"/>
      <c r="D12" s="43"/>
      <c r="E12" s="105"/>
      <c r="F12" s="16"/>
      <c r="G12" s="105"/>
      <c r="H12" s="43"/>
      <c r="I12" s="105"/>
      <c r="J12" s="16"/>
      <c r="K12" s="105"/>
      <c r="L12" s="43"/>
      <c r="M12" s="105"/>
      <c r="N12" s="43"/>
      <c r="O12" s="101"/>
      <c r="P12" s="105"/>
      <c r="Q12" s="16"/>
      <c r="R12" s="105"/>
      <c r="S12" s="43"/>
      <c r="T12" s="105"/>
      <c r="U12" s="16"/>
      <c r="V12" s="105"/>
      <c r="W12" s="16"/>
      <c r="X12" s="105"/>
      <c r="Y12" s="16"/>
      <c r="Z12" s="105"/>
      <c r="AA12" s="16"/>
      <c r="AB12" s="105"/>
      <c r="AC12" s="43"/>
      <c r="AD12" s="101"/>
      <c r="AE12" s="105"/>
      <c r="AF12" s="16"/>
      <c r="AG12" s="105"/>
      <c r="AH12" s="43"/>
      <c r="AI12" s="105"/>
      <c r="AJ12" s="16"/>
      <c r="AK12" s="105"/>
      <c r="AL12" s="43"/>
      <c r="AM12" s="105"/>
      <c r="AN12" s="16"/>
      <c r="AO12" s="105"/>
      <c r="AP12" s="43"/>
      <c r="AQ12" s="105"/>
      <c r="AR12" s="43"/>
      <c r="AS12"/>
      <c r="AT12" s="105"/>
      <c r="AU12" s="16"/>
      <c r="AV12" s="105"/>
      <c r="AW12" s="43"/>
      <c r="AX12" s="105"/>
      <c r="AY12" s="16"/>
      <c r="AZ12" s="105"/>
      <c r="BA12" s="43"/>
      <c r="BB12" s="105"/>
      <c r="BC12" s="16"/>
      <c r="BD12" s="105"/>
      <c r="BE12" s="43"/>
      <c r="BF12" s="105"/>
      <c r="BG12" s="43"/>
      <c r="BK12" s="7"/>
      <c r="BL12" s="7"/>
      <c r="BM12" s="7"/>
      <c r="BN12" s="7"/>
      <c r="BO12" s="7"/>
      <c r="BP12" s="7"/>
      <c r="BQ12" s="7"/>
      <c r="BR12" s="7"/>
      <c r="BU12"/>
    </row>
    <row r="13" spans="1:1024" ht="12" customHeight="1" x14ac:dyDescent="0.25">
      <c r="A13" s="105"/>
      <c r="B13" s="26"/>
      <c r="C13" s="105"/>
      <c r="D13" s="49"/>
      <c r="E13" s="105"/>
      <c r="F13" s="26"/>
      <c r="G13" s="105"/>
      <c r="H13" s="49"/>
      <c r="I13" s="105"/>
      <c r="J13" s="26"/>
      <c r="K13" s="105"/>
      <c r="L13" s="49"/>
      <c r="M13" s="105"/>
      <c r="N13" s="49"/>
      <c r="O13" s="101"/>
      <c r="P13" s="105"/>
      <c r="Q13" s="26"/>
      <c r="R13" s="105"/>
      <c r="S13" s="49"/>
      <c r="T13" s="105"/>
      <c r="U13" s="26"/>
      <c r="V13" s="105"/>
      <c r="W13" s="26"/>
      <c r="X13" s="105"/>
      <c r="Y13" s="26"/>
      <c r="Z13" s="105"/>
      <c r="AA13" s="26"/>
      <c r="AB13" s="105"/>
      <c r="AC13" s="49"/>
      <c r="AD13" s="101"/>
      <c r="AE13" s="105"/>
      <c r="AF13" s="26"/>
      <c r="AG13" s="105"/>
      <c r="AH13" s="49"/>
      <c r="AI13" s="105"/>
      <c r="AJ13" s="26"/>
      <c r="AK13" s="105"/>
      <c r="AL13" s="49"/>
      <c r="AM13" s="105"/>
      <c r="AN13" s="26"/>
      <c r="AO13" s="105"/>
      <c r="AP13" s="49"/>
      <c r="AQ13" s="105"/>
      <c r="AR13" s="49"/>
      <c r="AS13"/>
      <c r="AT13" s="105"/>
      <c r="AU13" s="26"/>
      <c r="AV13" s="105"/>
      <c r="AW13" s="49"/>
      <c r="AX13" s="105"/>
      <c r="AY13" s="26"/>
      <c r="AZ13" s="105"/>
      <c r="BA13" s="49"/>
      <c r="BB13" s="105"/>
      <c r="BC13" s="26"/>
      <c r="BD13" s="105"/>
      <c r="BE13" s="49"/>
      <c r="BF13" s="105"/>
      <c r="BG13" s="49"/>
      <c r="BK13" s="106" t="s">
        <v>15</v>
      </c>
      <c r="BL13" s="106"/>
      <c r="BM13" s="106">
        <f>COUNTIF(A7:BG37,"C")</f>
        <v>50</v>
      </c>
      <c r="BN13" s="106"/>
      <c r="BO13" s="106">
        <f>COUNTIF(A40:AC69,"C")</f>
        <v>0</v>
      </c>
      <c r="BP13" s="106"/>
      <c r="BQ13" s="106">
        <f>BM13+BO13</f>
        <v>50</v>
      </c>
      <c r="BR13" s="106"/>
      <c r="BU13"/>
    </row>
    <row r="14" spans="1:1024" ht="12" customHeight="1" x14ac:dyDescent="0.25">
      <c r="A14" s="107">
        <f>M8+1</f>
        <v>9</v>
      </c>
      <c r="B14" s="20"/>
      <c r="C14" s="105">
        <f>A14+1</f>
        <v>10</v>
      </c>
      <c r="D14" s="23"/>
      <c r="E14" s="105">
        <f>C14+1</f>
        <v>11</v>
      </c>
      <c r="F14" s="23"/>
      <c r="G14" s="105">
        <f>E14+1</f>
        <v>12</v>
      </c>
      <c r="H14" s="23"/>
      <c r="I14" s="105">
        <f>G14+1</f>
        <v>13</v>
      </c>
      <c r="J14" s="23"/>
      <c r="K14" s="105">
        <f>I14+1</f>
        <v>14</v>
      </c>
      <c r="L14" s="23"/>
      <c r="M14" s="105">
        <f>K14+1</f>
        <v>15</v>
      </c>
      <c r="N14" s="62"/>
      <c r="O14" s="101"/>
      <c r="P14" s="107">
        <f>AB8+1</f>
        <v>6</v>
      </c>
      <c r="Q14" s="20"/>
      <c r="R14" s="105">
        <f>P14+1</f>
        <v>7</v>
      </c>
      <c r="S14" s="23"/>
      <c r="T14" s="105">
        <f>R14+1</f>
        <v>8</v>
      </c>
      <c r="U14" s="23" t="s">
        <v>19</v>
      </c>
      <c r="V14" s="105">
        <f>T14+1</f>
        <v>9</v>
      </c>
      <c r="W14" s="23" t="s">
        <v>17</v>
      </c>
      <c r="X14" s="105">
        <f>V14+1</f>
        <v>10</v>
      </c>
      <c r="Y14" s="23" t="s">
        <v>19</v>
      </c>
      <c r="Z14" s="105">
        <f>X14+1</f>
        <v>11</v>
      </c>
      <c r="AA14" s="23" t="s">
        <v>15</v>
      </c>
      <c r="AB14" s="105">
        <f>Z14+1</f>
        <v>12</v>
      </c>
      <c r="AC14" s="62"/>
      <c r="AD14" s="101"/>
      <c r="AE14" s="107">
        <f>AQ8+1</f>
        <v>4</v>
      </c>
      <c r="AF14" s="20"/>
      <c r="AG14" s="105">
        <f>AE14+1</f>
        <v>5</v>
      </c>
      <c r="AH14" s="2" t="s">
        <v>15</v>
      </c>
      <c r="AI14" s="105">
        <f>AG14+1</f>
        <v>6</v>
      </c>
      <c r="AJ14" s="23" t="s">
        <v>19</v>
      </c>
      <c r="AK14" s="105">
        <f>AI14+1</f>
        <v>7</v>
      </c>
      <c r="AL14" s="23" t="s">
        <v>17</v>
      </c>
      <c r="AM14" s="105">
        <f>AK14+1</f>
        <v>8</v>
      </c>
      <c r="AN14" s="23" t="s">
        <v>19</v>
      </c>
      <c r="AO14" s="105">
        <f>AM14+1</f>
        <v>9</v>
      </c>
      <c r="AP14" s="23" t="s">
        <v>15</v>
      </c>
      <c r="AQ14" s="105">
        <f>AO14+1</f>
        <v>10</v>
      </c>
      <c r="AR14" s="62"/>
      <c r="AS14"/>
      <c r="AT14" s="107">
        <f>BF8+1</f>
        <v>8</v>
      </c>
      <c r="AU14" s="20"/>
      <c r="AV14" s="105">
        <f>AT14+1</f>
        <v>9</v>
      </c>
      <c r="AW14" s="2" t="s">
        <v>15</v>
      </c>
      <c r="AX14" s="105">
        <f>AV14+1</f>
        <v>10</v>
      </c>
      <c r="AY14" s="23" t="s">
        <v>19</v>
      </c>
      <c r="AZ14" s="105">
        <f>AX14+1</f>
        <v>11</v>
      </c>
      <c r="BA14" s="23" t="s">
        <v>17</v>
      </c>
      <c r="BB14" s="105">
        <f>AZ14+1</f>
        <v>12</v>
      </c>
      <c r="BC14" s="23" t="s">
        <v>19</v>
      </c>
      <c r="BD14" s="105">
        <f>BB14+1</f>
        <v>13</v>
      </c>
      <c r="BE14" s="23" t="s">
        <v>15</v>
      </c>
      <c r="BF14" s="105">
        <f>BD14+1</f>
        <v>14</v>
      </c>
      <c r="BG14" s="62"/>
      <c r="BK14" s="106"/>
      <c r="BL14" s="106"/>
      <c r="BM14" s="106"/>
      <c r="BN14" s="106"/>
      <c r="BO14" s="106"/>
      <c r="BP14" s="106"/>
      <c r="BQ14" s="106"/>
      <c r="BR14" s="106"/>
      <c r="BU14"/>
    </row>
    <row r="15" spans="1:1024" ht="12" customHeight="1" x14ac:dyDescent="0.25">
      <c r="A15" s="107"/>
      <c r="B15" s="21"/>
      <c r="C15" s="105"/>
      <c r="D15" s="16"/>
      <c r="E15" s="105"/>
      <c r="F15" s="16"/>
      <c r="G15" s="105"/>
      <c r="H15" s="16"/>
      <c r="I15" s="105"/>
      <c r="J15" s="16"/>
      <c r="K15" s="105"/>
      <c r="L15" s="16"/>
      <c r="M15" s="105"/>
      <c r="N15" s="43"/>
      <c r="O15" s="101"/>
      <c r="P15" s="107"/>
      <c r="Q15" s="21"/>
      <c r="R15" s="105"/>
      <c r="S15" s="16"/>
      <c r="T15" s="105"/>
      <c r="U15" s="16" t="s">
        <v>19</v>
      </c>
      <c r="V15" s="105"/>
      <c r="W15" s="16" t="s">
        <v>17</v>
      </c>
      <c r="X15" s="105"/>
      <c r="Y15" s="16" t="s">
        <v>19</v>
      </c>
      <c r="Z15" s="105"/>
      <c r="AA15" s="16" t="s">
        <v>15</v>
      </c>
      <c r="AB15" s="105"/>
      <c r="AC15" s="43"/>
      <c r="AD15" s="101"/>
      <c r="AE15" s="107"/>
      <c r="AF15" s="21"/>
      <c r="AG15" s="105"/>
      <c r="AH15" s="2" t="s">
        <v>15</v>
      </c>
      <c r="AI15" s="105"/>
      <c r="AJ15" s="16" t="s">
        <v>19</v>
      </c>
      <c r="AK15" s="105"/>
      <c r="AL15" s="16" t="s">
        <v>17</v>
      </c>
      <c r="AM15" s="105"/>
      <c r="AN15" s="16" t="s">
        <v>19</v>
      </c>
      <c r="AO15" s="105"/>
      <c r="AP15" s="16" t="s">
        <v>15</v>
      </c>
      <c r="AQ15" s="105"/>
      <c r="AR15" s="43"/>
      <c r="AS15"/>
      <c r="AT15" s="107"/>
      <c r="AU15" s="21"/>
      <c r="AV15" s="105"/>
      <c r="AW15" s="2" t="s">
        <v>15</v>
      </c>
      <c r="AX15" s="105"/>
      <c r="AY15" s="16" t="s">
        <v>19</v>
      </c>
      <c r="AZ15" s="105"/>
      <c r="BA15" s="16" t="s">
        <v>17</v>
      </c>
      <c r="BB15" s="105"/>
      <c r="BC15" s="16" t="s">
        <v>19</v>
      </c>
      <c r="BD15" s="105"/>
      <c r="BE15" s="16" t="s">
        <v>15</v>
      </c>
      <c r="BF15" s="105"/>
      <c r="BG15" s="43"/>
      <c r="BK15" s="106" t="s">
        <v>16</v>
      </c>
      <c r="BL15" s="106"/>
      <c r="BM15" s="106">
        <f>COUNTIF(A7:BG37,"D")</f>
        <v>0</v>
      </c>
      <c r="BN15" s="106"/>
      <c r="BO15" s="106">
        <f>COUNTIF(A40:AC69,"D")</f>
        <v>0</v>
      </c>
      <c r="BP15" s="106"/>
      <c r="BQ15" s="106">
        <f>BM15+BO15</f>
        <v>0</v>
      </c>
      <c r="BR15" s="106"/>
      <c r="BU15"/>
    </row>
    <row r="16" spans="1:1024" ht="12" customHeight="1" x14ac:dyDescent="0.25">
      <c r="A16" s="107"/>
      <c r="B16" s="21"/>
      <c r="C16" s="105"/>
      <c r="D16" s="16"/>
      <c r="E16" s="105"/>
      <c r="F16" s="16"/>
      <c r="G16" s="105"/>
      <c r="H16" s="16"/>
      <c r="I16" s="105"/>
      <c r="J16" s="16"/>
      <c r="K16" s="105"/>
      <c r="L16" s="16"/>
      <c r="M16" s="105"/>
      <c r="N16" s="43"/>
      <c r="O16" s="101"/>
      <c r="P16" s="107"/>
      <c r="Q16" s="21"/>
      <c r="R16" s="105"/>
      <c r="S16" s="16"/>
      <c r="T16" s="105"/>
      <c r="U16" s="16" t="s">
        <v>19</v>
      </c>
      <c r="V16" s="105"/>
      <c r="W16" s="16" t="s">
        <v>17</v>
      </c>
      <c r="X16" s="105"/>
      <c r="Y16" s="16" t="s">
        <v>19</v>
      </c>
      <c r="Z16" s="105"/>
      <c r="AA16" s="16"/>
      <c r="AB16" s="105"/>
      <c r="AC16" s="43"/>
      <c r="AD16" s="101"/>
      <c r="AE16" s="107"/>
      <c r="AF16" s="21"/>
      <c r="AG16" s="105"/>
      <c r="AH16" s="16" t="s">
        <v>15</v>
      </c>
      <c r="AI16" s="105"/>
      <c r="AJ16" s="16" t="s">
        <v>19</v>
      </c>
      <c r="AK16" s="105"/>
      <c r="AL16" s="16" t="s">
        <v>17</v>
      </c>
      <c r="AM16" s="105"/>
      <c r="AN16" s="16" t="s">
        <v>19</v>
      </c>
      <c r="AO16" s="105"/>
      <c r="AP16" s="16"/>
      <c r="AQ16" s="105"/>
      <c r="AR16" s="43"/>
      <c r="AS16"/>
      <c r="AT16" s="107"/>
      <c r="AU16" s="21"/>
      <c r="AV16" s="105"/>
      <c r="AW16" s="16" t="s">
        <v>15</v>
      </c>
      <c r="AX16" s="105"/>
      <c r="AY16" s="16" t="s">
        <v>19</v>
      </c>
      <c r="AZ16" s="105"/>
      <c r="BA16" s="16" t="s">
        <v>17</v>
      </c>
      <c r="BB16" s="105"/>
      <c r="BC16" s="16" t="s">
        <v>19</v>
      </c>
      <c r="BD16" s="105"/>
      <c r="BE16" s="16"/>
      <c r="BF16" s="105"/>
      <c r="BG16" s="43"/>
      <c r="BK16" s="106"/>
      <c r="BL16" s="106"/>
      <c r="BM16" s="106"/>
      <c r="BN16" s="106"/>
      <c r="BO16" s="106"/>
      <c r="BP16" s="106"/>
      <c r="BQ16" s="106"/>
      <c r="BR16" s="106"/>
      <c r="BU16"/>
    </row>
    <row r="17" spans="1:73" ht="12" customHeight="1" x14ac:dyDescent="0.25">
      <c r="A17" s="107"/>
      <c r="B17" s="21"/>
      <c r="C17" s="105"/>
      <c r="D17" s="16"/>
      <c r="E17" s="105"/>
      <c r="F17" s="16"/>
      <c r="G17" s="105"/>
      <c r="H17" s="16"/>
      <c r="I17" s="105"/>
      <c r="J17" s="16"/>
      <c r="K17" s="105"/>
      <c r="L17" s="16"/>
      <c r="M17" s="105"/>
      <c r="N17" s="43"/>
      <c r="O17" s="101"/>
      <c r="P17" s="107"/>
      <c r="Q17" s="21"/>
      <c r="R17" s="105"/>
      <c r="S17" s="16"/>
      <c r="T17" s="105"/>
      <c r="U17" s="16" t="s">
        <v>19</v>
      </c>
      <c r="V17" s="105"/>
      <c r="W17" s="16"/>
      <c r="X17" s="105"/>
      <c r="Y17" s="16"/>
      <c r="Z17" s="105"/>
      <c r="AA17" s="16"/>
      <c r="AB17" s="105"/>
      <c r="AC17" s="43"/>
      <c r="AD17" s="101"/>
      <c r="AE17" s="107"/>
      <c r="AF17" s="21"/>
      <c r="AG17" s="105"/>
      <c r="AH17" s="16" t="s">
        <v>15</v>
      </c>
      <c r="AI17" s="105"/>
      <c r="AJ17" s="16" t="s">
        <v>19</v>
      </c>
      <c r="AK17" s="105"/>
      <c r="AL17" s="16"/>
      <c r="AM17" s="105"/>
      <c r="AN17" s="16"/>
      <c r="AO17" s="105"/>
      <c r="AP17" s="16"/>
      <c r="AQ17" s="105"/>
      <c r="AR17" s="43"/>
      <c r="AS17"/>
      <c r="AT17" s="107"/>
      <c r="AU17" s="21"/>
      <c r="AV17" s="105"/>
      <c r="AW17" s="16" t="s">
        <v>15</v>
      </c>
      <c r="AX17" s="105"/>
      <c r="AY17" s="16" t="s">
        <v>19</v>
      </c>
      <c r="AZ17" s="105"/>
      <c r="BA17" s="16"/>
      <c r="BB17" s="105"/>
      <c r="BC17" s="16"/>
      <c r="BD17" s="105"/>
      <c r="BE17" s="16"/>
      <c r="BF17" s="105"/>
      <c r="BG17" s="43"/>
      <c r="BK17" s="106" t="s">
        <v>20</v>
      </c>
      <c r="BL17" s="106"/>
      <c r="BM17" s="106">
        <f>COUNTIF(A7:BG37,"E")</f>
        <v>0</v>
      </c>
      <c r="BN17" s="106"/>
      <c r="BO17" s="106">
        <f>COUNTIF(A40:AC69,"E")</f>
        <v>0</v>
      </c>
      <c r="BP17" s="106"/>
      <c r="BQ17" s="106">
        <f>BM17+BO17</f>
        <v>0</v>
      </c>
      <c r="BR17" s="106"/>
      <c r="BU17"/>
    </row>
    <row r="18" spans="1:73" ht="12" customHeight="1" x14ac:dyDescent="0.25">
      <c r="A18" s="107"/>
      <c r="B18" s="21"/>
      <c r="C18" s="105"/>
      <c r="D18" s="16"/>
      <c r="E18" s="105"/>
      <c r="F18" s="16"/>
      <c r="G18" s="105"/>
      <c r="H18" s="16"/>
      <c r="I18" s="105"/>
      <c r="J18" s="16"/>
      <c r="K18" s="105"/>
      <c r="L18" s="16"/>
      <c r="M18" s="105"/>
      <c r="N18" s="43"/>
      <c r="O18" s="101"/>
      <c r="P18" s="107"/>
      <c r="Q18" s="21"/>
      <c r="R18" s="105"/>
      <c r="S18" s="16"/>
      <c r="T18" s="105"/>
      <c r="U18" s="16"/>
      <c r="V18" s="105"/>
      <c r="W18" s="16"/>
      <c r="X18" s="105"/>
      <c r="Y18" s="16"/>
      <c r="Z18" s="105"/>
      <c r="AA18" s="16"/>
      <c r="AB18" s="105"/>
      <c r="AC18" s="43"/>
      <c r="AD18" s="101"/>
      <c r="AE18" s="107"/>
      <c r="AF18" s="21"/>
      <c r="AG18" s="105"/>
      <c r="AH18" s="16"/>
      <c r="AI18" s="105"/>
      <c r="AJ18" s="16"/>
      <c r="AK18" s="105"/>
      <c r="AL18" s="16"/>
      <c r="AM18" s="105"/>
      <c r="AN18" s="16"/>
      <c r="AO18" s="105"/>
      <c r="AP18" s="16"/>
      <c r="AQ18" s="105"/>
      <c r="AR18" s="43"/>
      <c r="AS18"/>
      <c r="AT18" s="107"/>
      <c r="AU18" s="21"/>
      <c r="AV18" s="105"/>
      <c r="AW18" s="16"/>
      <c r="AX18" s="105"/>
      <c r="AY18" s="16"/>
      <c r="AZ18" s="105"/>
      <c r="BA18" s="16"/>
      <c r="BB18" s="105"/>
      <c r="BC18" s="16"/>
      <c r="BD18" s="105"/>
      <c r="BE18" s="16"/>
      <c r="BF18" s="105"/>
      <c r="BG18" s="43"/>
      <c r="BK18" s="106"/>
      <c r="BL18" s="106"/>
      <c r="BM18" s="106"/>
      <c r="BN18" s="106"/>
      <c r="BO18" s="106"/>
      <c r="BP18" s="106"/>
      <c r="BQ18" s="106"/>
      <c r="BR18" s="106"/>
      <c r="BU18"/>
    </row>
    <row r="19" spans="1:73" ht="12" customHeight="1" x14ac:dyDescent="0.25">
      <c r="A19" s="107"/>
      <c r="B19" s="22"/>
      <c r="C19" s="105"/>
      <c r="D19" s="26"/>
      <c r="E19" s="105"/>
      <c r="F19" s="26"/>
      <c r="G19" s="105"/>
      <c r="H19" s="26"/>
      <c r="I19" s="105"/>
      <c r="J19" s="26"/>
      <c r="K19" s="105"/>
      <c r="L19" s="26"/>
      <c r="M19" s="105"/>
      <c r="N19" s="49"/>
      <c r="O19" s="101"/>
      <c r="P19" s="107"/>
      <c r="Q19" s="22"/>
      <c r="R19" s="105"/>
      <c r="S19" s="26"/>
      <c r="T19" s="105"/>
      <c r="U19" s="26"/>
      <c r="V19" s="105"/>
      <c r="W19" s="26"/>
      <c r="X19" s="105"/>
      <c r="Y19" s="26"/>
      <c r="Z19" s="105"/>
      <c r="AA19" s="26"/>
      <c r="AB19" s="105"/>
      <c r="AC19" s="49"/>
      <c r="AD19" s="101"/>
      <c r="AE19" s="107"/>
      <c r="AF19" s="22"/>
      <c r="AG19" s="105"/>
      <c r="AH19" s="26"/>
      <c r="AI19" s="105"/>
      <c r="AJ19" s="26"/>
      <c r="AK19" s="105"/>
      <c r="AL19" s="26"/>
      <c r="AM19" s="105"/>
      <c r="AN19" s="26"/>
      <c r="AO19" s="105"/>
      <c r="AP19" s="26"/>
      <c r="AQ19" s="105"/>
      <c r="AR19" s="49"/>
      <c r="AS19"/>
      <c r="AT19" s="107"/>
      <c r="AU19" s="22"/>
      <c r="AV19" s="105"/>
      <c r="AW19" s="26"/>
      <c r="AX19" s="105"/>
      <c r="AY19" s="26"/>
      <c r="AZ19" s="105"/>
      <c r="BA19" s="26"/>
      <c r="BB19" s="105"/>
      <c r="BC19" s="26"/>
      <c r="BD19" s="105"/>
      <c r="BE19" s="26"/>
      <c r="BF19" s="105"/>
      <c r="BG19" s="49"/>
      <c r="BK19" s="106"/>
      <c r="BL19" s="106"/>
      <c r="BM19" s="106"/>
      <c r="BN19" s="106"/>
      <c r="BO19" s="106"/>
      <c r="BP19" s="106"/>
      <c r="BQ19" s="106"/>
      <c r="BR19" s="106"/>
      <c r="BU19"/>
    </row>
    <row r="20" spans="1:73" ht="12" customHeight="1" x14ac:dyDescent="0.25">
      <c r="A20" s="107">
        <f>M14+1</f>
        <v>16</v>
      </c>
      <c r="B20" s="20"/>
      <c r="C20" s="105">
        <f>A20+1</f>
        <v>17</v>
      </c>
      <c r="D20" s="23"/>
      <c r="E20" s="105">
        <f>C20+1</f>
        <v>18</v>
      </c>
      <c r="F20" s="23"/>
      <c r="G20" s="105">
        <f>E20+1</f>
        <v>19</v>
      </c>
      <c r="H20" s="23"/>
      <c r="I20" s="105">
        <f>G20+1</f>
        <v>20</v>
      </c>
      <c r="J20" s="23"/>
      <c r="K20" s="105">
        <f>I20+1</f>
        <v>21</v>
      </c>
      <c r="L20" s="23"/>
      <c r="M20" s="105">
        <f>K20+1</f>
        <v>22</v>
      </c>
      <c r="N20" s="62"/>
      <c r="O20" s="101"/>
      <c r="P20" s="107">
        <f>AB14+1</f>
        <v>13</v>
      </c>
      <c r="Q20" s="20"/>
      <c r="R20" s="105">
        <f>P20+1</f>
        <v>14</v>
      </c>
      <c r="S20" s="2" t="s">
        <v>15</v>
      </c>
      <c r="T20" s="105">
        <f>R20+1</f>
        <v>15</v>
      </c>
      <c r="U20" s="23" t="s">
        <v>19</v>
      </c>
      <c r="V20" s="105">
        <f>T20+1</f>
        <v>16</v>
      </c>
      <c r="W20" s="23" t="s">
        <v>17</v>
      </c>
      <c r="X20" s="105">
        <f>V20+1</f>
        <v>17</v>
      </c>
      <c r="Y20" s="23" t="s">
        <v>19</v>
      </c>
      <c r="Z20" s="105">
        <f>X20+1</f>
        <v>18</v>
      </c>
      <c r="AA20" s="23"/>
      <c r="AB20" s="105">
        <f>Z20+1</f>
        <v>19</v>
      </c>
      <c r="AC20" s="62"/>
      <c r="AD20" s="101"/>
      <c r="AE20" s="107">
        <f>AQ14+1</f>
        <v>11</v>
      </c>
      <c r="AF20" s="20"/>
      <c r="AG20" s="105">
        <f>AE20+1</f>
        <v>12</v>
      </c>
      <c r="AH20" s="23"/>
      <c r="AI20" s="105">
        <f>AG20+1</f>
        <v>13</v>
      </c>
      <c r="AJ20" s="23" t="s">
        <v>19</v>
      </c>
      <c r="AK20" s="105">
        <f>AI20+1</f>
        <v>14</v>
      </c>
      <c r="AL20" s="23" t="s">
        <v>17</v>
      </c>
      <c r="AM20" s="105">
        <f>AK20+1</f>
        <v>15</v>
      </c>
      <c r="AN20" s="23" t="s">
        <v>19</v>
      </c>
      <c r="AO20" s="105">
        <f>AM20+1</f>
        <v>16</v>
      </c>
      <c r="AP20" s="23" t="s">
        <v>15</v>
      </c>
      <c r="AQ20" s="105">
        <f>AO20+1</f>
        <v>17</v>
      </c>
      <c r="AR20" s="62"/>
      <c r="AS20"/>
      <c r="AT20" s="107">
        <f>BF14+1</f>
        <v>15</v>
      </c>
      <c r="AU20" s="20"/>
      <c r="AV20" s="105">
        <f>AT20+1</f>
        <v>16</v>
      </c>
      <c r="AW20" s="2" t="s">
        <v>15</v>
      </c>
      <c r="AX20" s="105">
        <f>AV20+1</f>
        <v>17</v>
      </c>
      <c r="AY20" s="23" t="s">
        <v>19</v>
      </c>
      <c r="AZ20" s="105">
        <f>AX20+1</f>
        <v>18</v>
      </c>
      <c r="BA20" s="23" t="s">
        <v>17</v>
      </c>
      <c r="BB20" s="105">
        <f>AZ20+1</f>
        <v>19</v>
      </c>
      <c r="BC20" s="23" t="s">
        <v>19</v>
      </c>
      <c r="BD20" s="105">
        <f>BB20+1</f>
        <v>20</v>
      </c>
      <c r="BE20" s="23" t="s">
        <v>15</v>
      </c>
      <c r="BF20" s="105">
        <f>BD20+1</f>
        <v>21</v>
      </c>
      <c r="BG20" s="62"/>
      <c r="BK20" s="106" t="s">
        <v>18</v>
      </c>
      <c r="BL20" s="106"/>
      <c r="BM20" s="106">
        <f>COUNTIF(A7:BG37,"F")</f>
        <v>0</v>
      </c>
      <c r="BN20" s="106"/>
      <c r="BO20" s="106">
        <f>COUNTIF(A40:AC69,"F")</f>
        <v>0</v>
      </c>
      <c r="BP20" s="106"/>
      <c r="BQ20" s="106">
        <f>BM20+BO20</f>
        <v>0</v>
      </c>
      <c r="BR20" s="106"/>
      <c r="BU20"/>
    </row>
    <row r="21" spans="1:73" ht="12" customHeight="1" x14ac:dyDescent="0.25">
      <c r="A21" s="107"/>
      <c r="B21" s="21"/>
      <c r="C21" s="105"/>
      <c r="D21" s="16"/>
      <c r="E21" s="105"/>
      <c r="F21" s="16"/>
      <c r="G21" s="105"/>
      <c r="H21" s="16"/>
      <c r="I21" s="105"/>
      <c r="J21" s="16"/>
      <c r="K21" s="105"/>
      <c r="L21" s="16"/>
      <c r="M21" s="105"/>
      <c r="N21" s="43"/>
      <c r="O21" s="101"/>
      <c r="P21" s="107"/>
      <c r="Q21" s="21"/>
      <c r="R21" s="105"/>
      <c r="S21" s="2" t="s">
        <v>15</v>
      </c>
      <c r="T21" s="105"/>
      <c r="U21" s="16" t="s">
        <v>19</v>
      </c>
      <c r="V21" s="105"/>
      <c r="W21" s="16" t="s">
        <v>17</v>
      </c>
      <c r="X21" s="105"/>
      <c r="Y21" s="16" t="s">
        <v>19</v>
      </c>
      <c r="Z21" s="105"/>
      <c r="AA21" s="16"/>
      <c r="AB21" s="105"/>
      <c r="AC21" s="43"/>
      <c r="AD21" s="101"/>
      <c r="AE21" s="107"/>
      <c r="AF21" s="21"/>
      <c r="AG21" s="105"/>
      <c r="AH21" s="16"/>
      <c r="AI21" s="105"/>
      <c r="AJ21" s="16" t="s">
        <v>19</v>
      </c>
      <c r="AK21" s="105"/>
      <c r="AL21" s="16" t="s">
        <v>17</v>
      </c>
      <c r="AM21" s="105"/>
      <c r="AN21" s="16" t="s">
        <v>19</v>
      </c>
      <c r="AO21" s="105"/>
      <c r="AP21" s="16" t="s">
        <v>15</v>
      </c>
      <c r="AQ21" s="105"/>
      <c r="AR21" s="43"/>
      <c r="AS21"/>
      <c r="AT21" s="107"/>
      <c r="AU21" s="21"/>
      <c r="AV21" s="105"/>
      <c r="AW21" s="2" t="s">
        <v>15</v>
      </c>
      <c r="AX21" s="105"/>
      <c r="AY21" s="16" t="s">
        <v>19</v>
      </c>
      <c r="AZ21" s="105"/>
      <c r="BA21" s="16" t="s">
        <v>17</v>
      </c>
      <c r="BB21" s="105"/>
      <c r="BC21" s="16" t="s">
        <v>19</v>
      </c>
      <c r="BD21" s="105"/>
      <c r="BE21" s="16" t="s">
        <v>15</v>
      </c>
      <c r="BF21" s="105"/>
      <c r="BG21" s="43"/>
      <c r="BK21" s="106"/>
      <c r="BL21" s="106"/>
      <c r="BM21" s="106"/>
      <c r="BN21" s="106"/>
      <c r="BO21" s="106"/>
      <c r="BP21" s="106"/>
      <c r="BQ21" s="106"/>
      <c r="BR21" s="106"/>
      <c r="BU21"/>
    </row>
    <row r="22" spans="1:73" ht="12" customHeight="1" x14ac:dyDescent="0.25">
      <c r="A22" s="107"/>
      <c r="B22" s="21"/>
      <c r="C22" s="105"/>
      <c r="D22" s="16"/>
      <c r="E22" s="105"/>
      <c r="F22" s="16"/>
      <c r="G22" s="105"/>
      <c r="H22" s="16"/>
      <c r="I22" s="105"/>
      <c r="J22" s="16"/>
      <c r="K22" s="105"/>
      <c r="L22" s="16"/>
      <c r="M22" s="105"/>
      <c r="N22" s="43"/>
      <c r="O22" s="101"/>
      <c r="P22" s="107"/>
      <c r="Q22" s="21"/>
      <c r="R22" s="105"/>
      <c r="S22" s="16" t="s">
        <v>15</v>
      </c>
      <c r="T22" s="105"/>
      <c r="U22" s="16" t="s">
        <v>19</v>
      </c>
      <c r="V22" s="105"/>
      <c r="W22" s="16" t="s">
        <v>17</v>
      </c>
      <c r="X22" s="105"/>
      <c r="Y22" s="16" t="s">
        <v>19</v>
      </c>
      <c r="Z22" s="105"/>
      <c r="AA22" s="16"/>
      <c r="AB22" s="105"/>
      <c r="AC22" s="43"/>
      <c r="AD22" s="101"/>
      <c r="AE22" s="107"/>
      <c r="AF22" s="21"/>
      <c r="AG22" s="105"/>
      <c r="AH22" s="16"/>
      <c r="AI22" s="105"/>
      <c r="AJ22" s="16" t="s">
        <v>19</v>
      </c>
      <c r="AK22" s="105"/>
      <c r="AL22" s="16" t="s">
        <v>17</v>
      </c>
      <c r="AM22" s="105"/>
      <c r="AN22" s="16" t="s">
        <v>19</v>
      </c>
      <c r="AO22" s="105"/>
      <c r="AP22" s="16"/>
      <c r="AQ22" s="105"/>
      <c r="AR22" s="43"/>
      <c r="AS22"/>
      <c r="AT22" s="107"/>
      <c r="AU22" s="21"/>
      <c r="AV22" s="105"/>
      <c r="AW22" s="16" t="s">
        <v>15</v>
      </c>
      <c r="AX22" s="105"/>
      <c r="AY22" s="16" t="s">
        <v>19</v>
      </c>
      <c r="AZ22" s="105"/>
      <c r="BA22" s="16" t="s">
        <v>17</v>
      </c>
      <c r="BB22" s="105"/>
      <c r="BC22" s="16" t="s">
        <v>19</v>
      </c>
      <c r="BD22" s="105"/>
      <c r="BE22" s="16"/>
      <c r="BF22" s="105"/>
      <c r="BG22" s="43"/>
      <c r="BK22" s="106" t="s">
        <v>21</v>
      </c>
      <c r="BL22" s="106"/>
      <c r="BM22" s="106">
        <f>COUNTIF(A7:BG37,"G")</f>
        <v>0</v>
      </c>
      <c r="BN22" s="106"/>
      <c r="BO22" s="106">
        <f>COUNTIF(A40:AC69,"G")</f>
        <v>0</v>
      </c>
      <c r="BP22" s="106"/>
      <c r="BQ22" s="106">
        <f>BM22+BO22</f>
        <v>0</v>
      </c>
      <c r="BR22" s="106"/>
      <c r="BU22"/>
    </row>
    <row r="23" spans="1:73" ht="12" customHeight="1" x14ac:dyDescent="0.25">
      <c r="A23" s="107"/>
      <c r="B23" s="21"/>
      <c r="C23" s="105"/>
      <c r="D23" s="16"/>
      <c r="E23" s="105"/>
      <c r="F23" s="16"/>
      <c r="G23" s="105"/>
      <c r="H23" s="16"/>
      <c r="I23" s="105"/>
      <c r="J23" s="16"/>
      <c r="K23" s="105"/>
      <c r="L23" s="16"/>
      <c r="M23" s="105"/>
      <c r="N23" s="43"/>
      <c r="O23" s="101"/>
      <c r="P23" s="107"/>
      <c r="Q23" s="21"/>
      <c r="R23" s="105"/>
      <c r="S23" s="16" t="s">
        <v>15</v>
      </c>
      <c r="T23" s="105"/>
      <c r="U23" s="16" t="s">
        <v>19</v>
      </c>
      <c r="V23" s="105"/>
      <c r="W23" s="16"/>
      <c r="X23" s="105"/>
      <c r="Y23" s="16"/>
      <c r="Z23" s="105"/>
      <c r="AA23" s="16"/>
      <c r="AB23" s="105"/>
      <c r="AC23" s="43"/>
      <c r="AD23" s="101"/>
      <c r="AE23" s="107"/>
      <c r="AF23" s="21"/>
      <c r="AG23" s="105"/>
      <c r="AH23" s="16"/>
      <c r="AI23" s="105"/>
      <c r="AJ23" s="16" t="s">
        <v>19</v>
      </c>
      <c r="AK23" s="105"/>
      <c r="AL23" s="16"/>
      <c r="AM23" s="105"/>
      <c r="AN23" s="16"/>
      <c r="AO23" s="105"/>
      <c r="AP23" s="16"/>
      <c r="AQ23" s="105"/>
      <c r="AR23" s="43"/>
      <c r="AS23"/>
      <c r="AT23" s="107"/>
      <c r="AU23" s="21"/>
      <c r="AV23" s="105"/>
      <c r="AW23" s="16" t="s">
        <v>15</v>
      </c>
      <c r="AX23" s="105"/>
      <c r="AY23" s="16" t="s">
        <v>19</v>
      </c>
      <c r="AZ23" s="105"/>
      <c r="BA23" s="16"/>
      <c r="BB23" s="105"/>
      <c r="BC23" s="16"/>
      <c r="BD23" s="105"/>
      <c r="BE23" s="16"/>
      <c r="BF23" s="105"/>
      <c r="BG23" s="43"/>
      <c r="BK23" s="106"/>
      <c r="BL23" s="106"/>
      <c r="BM23" s="106"/>
      <c r="BN23" s="106"/>
      <c r="BO23" s="106"/>
      <c r="BP23" s="106"/>
      <c r="BQ23" s="106"/>
      <c r="BR23" s="106"/>
      <c r="BU23"/>
    </row>
    <row r="24" spans="1:73" ht="12" customHeight="1" x14ac:dyDescent="0.25">
      <c r="A24" s="107"/>
      <c r="B24" s="21"/>
      <c r="C24" s="105"/>
      <c r="D24" s="16"/>
      <c r="E24" s="105"/>
      <c r="F24" s="16"/>
      <c r="G24" s="105"/>
      <c r="H24" s="16"/>
      <c r="I24" s="105"/>
      <c r="J24" s="16"/>
      <c r="K24" s="105"/>
      <c r="L24" s="16"/>
      <c r="M24" s="105"/>
      <c r="N24" s="43"/>
      <c r="O24" s="101"/>
      <c r="P24" s="107"/>
      <c r="Q24" s="21"/>
      <c r="R24" s="105"/>
      <c r="S24" s="16"/>
      <c r="T24" s="105"/>
      <c r="U24" s="16"/>
      <c r="V24" s="105"/>
      <c r="W24" s="16"/>
      <c r="X24" s="105"/>
      <c r="Y24" s="16"/>
      <c r="Z24" s="105"/>
      <c r="AA24" s="16"/>
      <c r="AB24" s="105"/>
      <c r="AC24" s="43"/>
      <c r="AD24" s="101"/>
      <c r="AE24" s="107"/>
      <c r="AF24" s="21"/>
      <c r="AG24" s="105"/>
      <c r="AH24" s="16"/>
      <c r="AI24" s="105"/>
      <c r="AJ24" s="16"/>
      <c r="AK24" s="105"/>
      <c r="AL24" s="16"/>
      <c r="AM24" s="105"/>
      <c r="AN24" s="16"/>
      <c r="AO24" s="105"/>
      <c r="AP24" s="16"/>
      <c r="AQ24" s="105"/>
      <c r="AR24" s="43"/>
      <c r="AS24"/>
      <c r="AT24" s="107"/>
      <c r="AU24" s="21"/>
      <c r="AV24" s="105"/>
      <c r="AW24" s="16"/>
      <c r="AX24" s="105"/>
      <c r="AY24" s="16"/>
      <c r="AZ24" s="105"/>
      <c r="BA24" s="16"/>
      <c r="BB24" s="105"/>
      <c r="BC24" s="16"/>
      <c r="BD24" s="105"/>
      <c r="BE24" s="16"/>
      <c r="BF24" s="105"/>
      <c r="BG24" s="43"/>
      <c r="BK24" s="7"/>
      <c r="BL24" s="7"/>
      <c r="BM24" s="7"/>
      <c r="BN24" s="7"/>
      <c r="BO24" s="7"/>
      <c r="BP24" s="7"/>
      <c r="BQ24" s="7"/>
      <c r="BR24" s="7"/>
      <c r="BU24"/>
    </row>
    <row r="25" spans="1:73" ht="12" customHeight="1" x14ac:dyDescent="0.25">
      <c r="A25" s="107"/>
      <c r="B25" s="22"/>
      <c r="C25" s="105"/>
      <c r="D25" s="26"/>
      <c r="E25" s="105"/>
      <c r="F25" s="26"/>
      <c r="G25" s="105"/>
      <c r="H25" s="26"/>
      <c r="I25" s="105"/>
      <c r="J25" s="26"/>
      <c r="K25" s="105"/>
      <c r="L25" s="26"/>
      <c r="M25" s="105"/>
      <c r="N25" s="49"/>
      <c r="O25" s="101"/>
      <c r="P25" s="107"/>
      <c r="Q25" s="22"/>
      <c r="R25" s="105"/>
      <c r="S25" s="26"/>
      <c r="T25" s="105"/>
      <c r="U25" s="26"/>
      <c r="V25" s="105"/>
      <c r="W25" s="26"/>
      <c r="X25" s="105"/>
      <c r="Y25" s="26"/>
      <c r="Z25" s="105"/>
      <c r="AA25" s="26"/>
      <c r="AB25" s="105"/>
      <c r="AC25" s="49"/>
      <c r="AD25" s="101"/>
      <c r="AE25" s="107"/>
      <c r="AF25" s="22"/>
      <c r="AG25" s="105"/>
      <c r="AH25" s="26"/>
      <c r="AI25" s="105"/>
      <c r="AJ25" s="26"/>
      <c r="AK25" s="105"/>
      <c r="AL25" s="26"/>
      <c r="AM25" s="105"/>
      <c r="AN25" s="26"/>
      <c r="AO25" s="105"/>
      <c r="AP25" s="26"/>
      <c r="AQ25" s="105"/>
      <c r="AR25" s="49"/>
      <c r="AS25"/>
      <c r="AT25" s="107"/>
      <c r="AU25" s="22"/>
      <c r="AV25" s="105"/>
      <c r="AW25" s="26"/>
      <c r="AX25" s="105"/>
      <c r="AY25" s="26"/>
      <c r="AZ25" s="105"/>
      <c r="BA25" s="26"/>
      <c r="BB25" s="105"/>
      <c r="BC25" s="26"/>
      <c r="BD25" s="105"/>
      <c r="BE25" s="26"/>
      <c r="BF25" s="105"/>
      <c r="BG25" s="49"/>
      <c r="BK25" s="106" t="s">
        <v>22</v>
      </c>
      <c r="BL25" s="106"/>
      <c r="BM25" s="106">
        <f>COUNTIF(A7:BG37,"h")</f>
        <v>0</v>
      </c>
      <c r="BN25" s="106"/>
      <c r="BO25" s="106">
        <f>COUNTIF(A40:AC69,"H")</f>
        <v>0</v>
      </c>
      <c r="BP25" s="106"/>
      <c r="BQ25" s="106">
        <f>BM25+BO25</f>
        <v>0</v>
      </c>
      <c r="BR25" s="106"/>
      <c r="BU25"/>
    </row>
    <row r="26" spans="1:73" ht="12" customHeight="1" x14ac:dyDescent="0.25">
      <c r="A26" s="107">
        <f>M20+1</f>
        <v>23</v>
      </c>
      <c r="B26" s="20"/>
      <c r="C26" s="105">
        <f>A26+1</f>
        <v>24</v>
      </c>
      <c r="E26" s="105">
        <f>C26+1</f>
        <v>25</v>
      </c>
      <c r="F26" s="23"/>
      <c r="G26" s="105">
        <f>E26+1</f>
        <v>26</v>
      </c>
      <c r="H26" s="23"/>
      <c r="I26" s="105">
        <f>G26+1</f>
        <v>27</v>
      </c>
      <c r="J26" s="23"/>
      <c r="K26" s="105">
        <f>I26+1</f>
        <v>28</v>
      </c>
      <c r="L26" s="23"/>
      <c r="M26" s="105">
        <f>K26+1</f>
        <v>29</v>
      </c>
      <c r="N26" s="62"/>
      <c r="O26" s="101"/>
      <c r="P26" s="107">
        <f>AB20+1</f>
        <v>20</v>
      </c>
      <c r="Q26" s="20"/>
      <c r="R26" s="105">
        <f>P26+1</f>
        <v>21</v>
      </c>
      <c r="S26" s="2" t="s">
        <v>15</v>
      </c>
      <c r="T26" s="105">
        <f>R26+1</f>
        <v>22</v>
      </c>
      <c r="U26" s="23" t="s">
        <v>19</v>
      </c>
      <c r="V26" s="105">
        <f>T26+1</f>
        <v>23</v>
      </c>
      <c r="W26" s="23" t="s">
        <v>17</v>
      </c>
      <c r="X26" s="105">
        <f>V26+1</f>
        <v>24</v>
      </c>
      <c r="Y26" s="23" t="s">
        <v>19</v>
      </c>
      <c r="Z26" s="105">
        <f>X26+1</f>
        <v>25</v>
      </c>
      <c r="AA26" s="23" t="s">
        <v>15</v>
      </c>
      <c r="AB26" s="105">
        <f>Z26+1</f>
        <v>26</v>
      </c>
      <c r="AC26" s="62"/>
      <c r="AD26" s="101"/>
      <c r="AE26" s="107">
        <f>AQ20+1</f>
        <v>18</v>
      </c>
      <c r="AF26" s="20"/>
      <c r="AG26" s="105">
        <f>AE26+1</f>
        <v>19</v>
      </c>
      <c r="AH26" s="2" t="s">
        <v>15</v>
      </c>
      <c r="AI26" s="105">
        <f>AG26+1</f>
        <v>20</v>
      </c>
      <c r="AJ26" s="23" t="s">
        <v>19</v>
      </c>
      <c r="AK26" s="105">
        <f>AI26+1</f>
        <v>21</v>
      </c>
      <c r="AL26" s="23" t="s">
        <v>17</v>
      </c>
      <c r="AM26" s="105">
        <f>AK26+1</f>
        <v>22</v>
      </c>
      <c r="AN26" s="23" t="s">
        <v>19</v>
      </c>
      <c r="AO26" s="105">
        <f>AM26+1</f>
        <v>23</v>
      </c>
      <c r="AP26" s="23" t="s">
        <v>15</v>
      </c>
      <c r="AQ26" s="105">
        <f>AO26+1</f>
        <v>24</v>
      </c>
      <c r="AR26" s="62"/>
      <c r="AS26"/>
      <c r="AT26" s="107">
        <f>BF20+1</f>
        <v>22</v>
      </c>
      <c r="AU26" s="20"/>
      <c r="AV26" s="105">
        <f>AT26+1</f>
        <v>23</v>
      </c>
      <c r="AX26" s="105">
        <f>AV26+1</f>
        <v>24</v>
      </c>
      <c r="AY26" s="23" t="s">
        <v>19</v>
      </c>
      <c r="AZ26" s="105">
        <f>AX26+1</f>
        <v>25</v>
      </c>
      <c r="BA26" s="23" t="s">
        <v>17</v>
      </c>
      <c r="BB26" s="105">
        <f>AZ26+1</f>
        <v>26</v>
      </c>
      <c r="BC26" s="23" t="s">
        <v>19</v>
      </c>
      <c r="BD26" s="105">
        <f>BB26+1</f>
        <v>27</v>
      </c>
      <c r="BE26" s="23"/>
      <c r="BF26" s="105">
        <f>BD26+1</f>
        <v>28</v>
      </c>
      <c r="BG26" s="62"/>
      <c r="BK26" s="106"/>
      <c r="BL26" s="106"/>
      <c r="BM26" s="106"/>
      <c r="BN26" s="106"/>
      <c r="BO26" s="106"/>
      <c r="BP26" s="106"/>
      <c r="BQ26" s="106"/>
      <c r="BR26" s="106"/>
      <c r="BU26"/>
    </row>
    <row r="27" spans="1:73" ht="12" customHeight="1" x14ac:dyDescent="0.25">
      <c r="A27" s="107"/>
      <c r="B27" s="21"/>
      <c r="C27" s="105"/>
      <c r="E27" s="105"/>
      <c r="F27" s="16"/>
      <c r="G27" s="105"/>
      <c r="H27" s="16"/>
      <c r="I27" s="105"/>
      <c r="J27" s="16"/>
      <c r="K27" s="105"/>
      <c r="L27" s="16"/>
      <c r="M27" s="105"/>
      <c r="N27" s="43"/>
      <c r="O27" s="101"/>
      <c r="P27" s="107"/>
      <c r="Q27" s="21"/>
      <c r="R27" s="105"/>
      <c r="S27" s="2" t="s">
        <v>15</v>
      </c>
      <c r="T27" s="105"/>
      <c r="U27" s="16" t="s">
        <v>19</v>
      </c>
      <c r="V27" s="105"/>
      <c r="W27" s="16" t="s">
        <v>17</v>
      </c>
      <c r="X27" s="105"/>
      <c r="Y27" s="16" t="s">
        <v>19</v>
      </c>
      <c r="Z27" s="105"/>
      <c r="AA27" s="16" t="s">
        <v>15</v>
      </c>
      <c r="AB27" s="105"/>
      <c r="AC27" s="43"/>
      <c r="AD27" s="101"/>
      <c r="AE27" s="107"/>
      <c r="AF27" s="21"/>
      <c r="AG27" s="105"/>
      <c r="AH27" s="2" t="s">
        <v>15</v>
      </c>
      <c r="AI27" s="105"/>
      <c r="AJ27" s="16" t="s">
        <v>19</v>
      </c>
      <c r="AK27" s="105"/>
      <c r="AL27" s="16" t="s">
        <v>17</v>
      </c>
      <c r="AM27" s="105"/>
      <c r="AN27" s="16" t="s">
        <v>19</v>
      </c>
      <c r="AO27" s="105"/>
      <c r="AP27" s="16" t="s">
        <v>15</v>
      </c>
      <c r="AQ27" s="105"/>
      <c r="AR27" s="43"/>
      <c r="AS27"/>
      <c r="AT27" s="107"/>
      <c r="AU27" s="21"/>
      <c r="AV27" s="105"/>
      <c r="AX27" s="105"/>
      <c r="AY27" s="16" t="s">
        <v>19</v>
      </c>
      <c r="AZ27" s="105"/>
      <c r="BA27" s="16" t="s">
        <v>17</v>
      </c>
      <c r="BB27" s="105"/>
      <c r="BC27" s="16" t="s">
        <v>19</v>
      </c>
      <c r="BD27" s="105"/>
      <c r="BE27" s="16"/>
      <c r="BF27" s="105"/>
      <c r="BG27" s="43"/>
      <c r="BK27" s="106" t="s">
        <v>23</v>
      </c>
      <c r="BL27" s="106"/>
      <c r="BM27" s="106">
        <f>COUNTIF(A7:BG37,"i")</f>
        <v>0</v>
      </c>
      <c r="BN27" s="106"/>
      <c r="BO27" s="106">
        <f>COUNTIF(A40:AC69,"I")</f>
        <v>0</v>
      </c>
      <c r="BP27" s="106"/>
      <c r="BQ27" s="106">
        <f>BM27+BO27</f>
        <v>0</v>
      </c>
      <c r="BR27" s="106"/>
      <c r="BU27"/>
    </row>
    <row r="28" spans="1:73" ht="12" customHeight="1" x14ac:dyDescent="0.25">
      <c r="A28" s="107"/>
      <c r="B28" s="21"/>
      <c r="C28" s="105"/>
      <c r="D28" s="16"/>
      <c r="E28" s="105"/>
      <c r="F28" s="16"/>
      <c r="G28" s="105"/>
      <c r="H28" s="16"/>
      <c r="I28" s="105"/>
      <c r="J28" s="16"/>
      <c r="K28" s="105"/>
      <c r="L28" s="16"/>
      <c r="M28" s="105"/>
      <c r="N28" s="43"/>
      <c r="O28" s="101"/>
      <c r="P28" s="107"/>
      <c r="Q28" s="21"/>
      <c r="R28" s="105"/>
      <c r="S28" s="16" t="s">
        <v>15</v>
      </c>
      <c r="T28" s="105"/>
      <c r="U28" s="16" t="s">
        <v>19</v>
      </c>
      <c r="V28" s="105"/>
      <c r="W28" s="16" t="s">
        <v>17</v>
      </c>
      <c r="X28" s="105"/>
      <c r="Y28" s="16" t="s">
        <v>19</v>
      </c>
      <c r="Z28" s="105"/>
      <c r="AA28" s="16"/>
      <c r="AB28" s="105"/>
      <c r="AC28" s="43"/>
      <c r="AD28" s="101"/>
      <c r="AE28" s="107"/>
      <c r="AF28" s="21"/>
      <c r="AG28" s="105"/>
      <c r="AH28" s="16" t="s">
        <v>15</v>
      </c>
      <c r="AI28" s="105"/>
      <c r="AJ28" s="16" t="s">
        <v>19</v>
      </c>
      <c r="AK28" s="105"/>
      <c r="AL28" s="16" t="s">
        <v>17</v>
      </c>
      <c r="AM28" s="105"/>
      <c r="AN28" s="16" t="s">
        <v>19</v>
      </c>
      <c r="AO28" s="105"/>
      <c r="AP28" s="16"/>
      <c r="AQ28" s="105"/>
      <c r="AR28" s="43"/>
      <c r="AS28"/>
      <c r="AT28" s="107"/>
      <c r="AU28" s="21"/>
      <c r="AV28" s="105"/>
      <c r="AW28" s="16"/>
      <c r="AX28" s="105"/>
      <c r="AY28" s="16" t="s">
        <v>19</v>
      </c>
      <c r="AZ28" s="105"/>
      <c r="BA28" s="16" t="s">
        <v>17</v>
      </c>
      <c r="BB28" s="105"/>
      <c r="BC28" s="16" t="s">
        <v>19</v>
      </c>
      <c r="BD28" s="105"/>
      <c r="BE28" s="16"/>
      <c r="BF28" s="105"/>
      <c r="BG28" s="43"/>
      <c r="BK28" s="106"/>
      <c r="BL28" s="106"/>
      <c r="BM28" s="106"/>
      <c r="BN28" s="106"/>
      <c r="BO28" s="106"/>
      <c r="BP28" s="106"/>
      <c r="BQ28" s="106"/>
      <c r="BR28" s="106"/>
      <c r="BU28" s="23"/>
    </row>
    <row r="29" spans="1:73" ht="12" customHeight="1" x14ac:dyDescent="0.25">
      <c r="A29" s="107"/>
      <c r="B29" s="21"/>
      <c r="C29" s="105"/>
      <c r="D29" s="16"/>
      <c r="E29" s="105"/>
      <c r="F29" s="16"/>
      <c r="G29" s="105"/>
      <c r="H29" s="16"/>
      <c r="I29" s="105"/>
      <c r="J29" s="16"/>
      <c r="K29" s="105"/>
      <c r="L29" s="16"/>
      <c r="M29" s="105"/>
      <c r="N29" s="43"/>
      <c r="O29" s="101"/>
      <c r="P29" s="107"/>
      <c r="Q29" s="21"/>
      <c r="R29" s="105"/>
      <c r="S29" s="16" t="s">
        <v>15</v>
      </c>
      <c r="T29" s="105"/>
      <c r="U29" s="16" t="s">
        <v>19</v>
      </c>
      <c r="V29" s="105"/>
      <c r="W29" s="16"/>
      <c r="X29" s="105"/>
      <c r="Y29" s="16"/>
      <c r="Z29" s="105"/>
      <c r="AA29" s="16"/>
      <c r="AB29" s="105"/>
      <c r="AC29" s="43"/>
      <c r="AD29" s="101"/>
      <c r="AE29" s="107"/>
      <c r="AF29" s="21"/>
      <c r="AG29" s="105"/>
      <c r="AH29" s="16" t="s">
        <v>15</v>
      </c>
      <c r="AI29" s="105"/>
      <c r="AJ29" s="16" t="s">
        <v>19</v>
      </c>
      <c r="AK29" s="105"/>
      <c r="AL29" s="16"/>
      <c r="AM29" s="105"/>
      <c r="AN29" s="16"/>
      <c r="AO29" s="105"/>
      <c r="AP29" s="16"/>
      <c r="AQ29" s="105"/>
      <c r="AR29" s="43"/>
      <c r="AS29"/>
      <c r="AT29" s="107"/>
      <c r="AU29" s="21"/>
      <c r="AV29" s="105"/>
      <c r="AW29" s="16"/>
      <c r="AX29" s="105"/>
      <c r="AY29" s="16" t="s">
        <v>19</v>
      </c>
      <c r="AZ29" s="105"/>
      <c r="BA29" s="16"/>
      <c r="BB29" s="105"/>
      <c r="BC29" s="16"/>
      <c r="BD29" s="105"/>
      <c r="BE29" s="16"/>
      <c r="BF29" s="105"/>
      <c r="BG29" s="43"/>
      <c r="BK29" s="106" t="s">
        <v>24</v>
      </c>
      <c r="BL29" s="106"/>
      <c r="BM29" s="106">
        <f>COUNTIF(A7:BG37,"j")</f>
        <v>0</v>
      </c>
      <c r="BN29" s="106"/>
      <c r="BO29" s="106">
        <f>COUNTIF(A40:AC69,"J")</f>
        <v>0</v>
      </c>
      <c r="BP29" s="106"/>
      <c r="BQ29" s="106">
        <f>BM29+BO29</f>
        <v>0</v>
      </c>
      <c r="BR29" s="106"/>
      <c r="BU29" s="16"/>
    </row>
    <row r="30" spans="1:73" ht="12" customHeight="1" x14ac:dyDescent="0.25">
      <c r="A30" s="107"/>
      <c r="B30" s="21"/>
      <c r="C30" s="105"/>
      <c r="D30" s="16"/>
      <c r="E30" s="105"/>
      <c r="F30" s="16"/>
      <c r="G30" s="105"/>
      <c r="H30" s="16"/>
      <c r="I30" s="105"/>
      <c r="J30" s="16"/>
      <c r="K30" s="105"/>
      <c r="L30" s="16"/>
      <c r="M30" s="105"/>
      <c r="N30" s="43"/>
      <c r="O30" s="101"/>
      <c r="P30" s="107"/>
      <c r="Q30" s="21"/>
      <c r="R30" s="105"/>
      <c r="S30" s="16"/>
      <c r="T30" s="105"/>
      <c r="U30" s="16"/>
      <c r="V30" s="105"/>
      <c r="W30" s="16"/>
      <c r="X30" s="105"/>
      <c r="Y30" s="16"/>
      <c r="Z30" s="105"/>
      <c r="AA30" s="16"/>
      <c r="AB30" s="105"/>
      <c r="AC30" s="43"/>
      <c r="AD30" s="101"/>
      <c r="AE30" s="107"/>
      <c r="AF30" s="21"/>
      <c r="AG30" s="105"/>
      <c r="AH30" s="16"/>
      <c r="AI30" s="105"/>
      <c r="AJ30" s="16"/>
      <c r="AK30" s="105"/>
      <c r="AL30" s="16"/>
      <c r="AM30" s="105"/>
      <c r="AN30" s="16"/>
      <c r="AO30" s="105"/>
      <c r="AP30" s="16"/>
      <c r="AQ30" s="105"/>
      <c r="AR30" s="43"/>
      <c r="AS30"/>
      <c r="AT30" s="107"/>
      <c r="AU30" s="21"/>
      <c r="AV30" s="105"/>
      <c r="AW30" s="16"/>
      <c r="AX30" s="105"/>
      <c r="AY30" s="16"/>
      <c r="AZ30" s="105"/>
      <c r="BA30" s="16"/>
      <c r="BB30" s="105"/>
      <c r="BC30" s="16"/>
      <c r="BD30" s="105"/>
      <c r="BE30" s="16"/>
      <c r="BF30" s="105"/>
      <c r="BG30" s="43"/>
      <c r="BK30" s="106"/>
      <c r="BL30" s="106"/>
      <c r="BM30" s="106"/>
      <c r="BN30" s="106"/>
      <c r="BO30" s="106"/>
      <c r="BP30" s="106"/>
      <c r="BQ30" s="106"/>
      <c r="BR30" s="106"/>
      <c r="BU30" s="16"/>
    </row>
    <row r="31" spans="1:73" ht="12" customHeight="1" x14ac:dyDescent="0.25">
      <c r="A31" s="107"/>
      <c r="B31" s="22"/>
      <c r="C31" s="105"/>
      <c r="D31" s="26"/>
      <c r="E31" s="105"/>
      <c r="F31" s="26"/>
      <c r="G31" s="105"/>
      <c r="H31" s="26"/>
      <c r="I31" s="105"/>
      <c r="J31" s="26"/>
      <c r="K31" s="105"/>
      <c r="L31" s="26"/>
      <c r="M31" s="105"/>
      <c r="N31" s="49"/>
      <c r="O31" s="101"/>
      <c r="P31" s="107"/>
      <c r="Q31" s="22"/>
      <c r="R31" s="105"/>
      <c r="S31" s="26"/>
      <c r="T31" s="105"/>
      <c r="U31" s="26"/>
      <c r="V31" s="105"/>
      <c r="W31" s="26"/>
      <c r="X31" s="105"/>
      <c r="Y31" s="26"/>
      <c r="Z31" s="105"/>
      <c r="AA31" s="26"/>
      <c r="AB31" s="105"/>
      <c r="AC31" s="49"/>
      <c r="AD31" s="101"/>
      <c r="AE31" s="107"/>
      <c r="AF31" s="22"/>
      <c r="AG31" s="105"/>
      <c r="AH31" s="26"/>
      <c r="AI31" s="105"/>
      <c r="AJ31" s="26"/>
      <c r="AK31" s="105"/>
      <c r="AL31" s="26"/>
      <c r="AM31" s="105"/>
      <c r="AN31" s="26"/>
      <c r="AO31" s="105"/>
      <c r="AP31" s="26"/>
      <c r="AQ31" s="105"/>
      <c r="AR31" s="49"/>
      <c r="AS31"/>
      <c r="AT31" s="107"/>
      <c r="AU31" s="22"/>
      <c r="AV31" s="105"/>
      <c r="AW31" s="26"/>
      <c r="AX31" s="105"/>
      <c r="AY31" s="26"/>
      <c r="AZ31" s="105"/>
      <c r="BA31" s="26"/>
      <c r="BB31" s="105"/>
      <c r="BC31" s="26"/>
      <c r="BD31" s="105"/>
      <c r="BE31" s="26"/>
      <c r="BF31" s="105"/>
      <c r="BG31" s="49"/>
      <c r="BK31" s="106"/>
      <c r="BL31" s="106"/>
      <c r="BM31" s="106"/>
      <c r="BN31" s="106"/>
      <c r="BO31" s="106"/>
      <c r="BP31" s="106"/>
      <c r="BQ31" s="106"/>
      <c r="BR31" s="106"/>
      <c r="BU31" s="16"/>
    </row>
    <row r="32" spans="1:73" ht="12" customHeight="1" x14ac:dyDescent="0.25">
      <c r="A32" s="107">
        <f>M26+1</f>
        <v>30</v>
      </c>
      <c r="B32" s="20"/>
      <c r="C32" s="105">
        <f>A32+1</f>
        <v>31</v>
      </c>
      <c r="D32" s="23"/>
      <c r="E32" s="105"/>
      <c r="F32" s="23"/>
      <c r="G32" s="105"/>
      <c r="H32" s="23"/>
      <c r="I32" s="105"/>
      <c r="J32" s="23"/>
      <c r="K32" s="105"/>
      <c r="L32" s="23"/>
      <c r="M32" s="105"/>
      <c r="N32" s="32"/>
      <c r="O32" s="101"/>
      <c r="P32" s="107">
        <f>AB26+1</f>
        <v>27</v>
      </c>
      <c r="Q32" s="20"/>
      <c r="R32" s="105">
        <f>P32+1</f>
        <v>28</v>
      </c>
      <c r="S32" s="2" t="s">
        <v>15</v>
      </c>
      <c r="T32" s="105">
        <f>R32+1</f>
        <v>29</v>
      </c>
      <c r="U32" s="23" t="s">
        <v>19</v>
      </c>
      <c r="V32" s="105">
        <v>30</v>
      </c>
      <c r="W32" s="23" t="s">
        <v>17</v>
      </c>
      <c r="X32" s="105"/>
      <c r="Y32" s="23"/>
      <c r="Z32" s="105"/>
      <c r="AA32" s="23"/>
      <c r="AB32" s="105"/>
      <c r="AC32" s="32"/>
      <c r="AD32" s="101"/>
      <c r="AE32" s="107">
        <f>AQ26+1</f>
        <v>25</v>
      </c>
      <c r="AF32" s="20"/>
      <c r="AG32" s="105">
        <f>AE32+1</f>
        <v>26</v>
      </c>
      <c r="AH32" s="2" t="s">
        <v>15</v>
      </c>
      <c r="AI32" s="105">
        <f>AG32+1</f>
        <v>27</v>
      </c>
      <c r="AJ32" s="23" t="s">
        <v>19</v>
      </c>
      <c r="AK32" s="105">
        <f>AI32+1</f>
        <v>28</v>
      </c>
      <c r="AL32" s="23"/>
      <c r="AM32" s="105">
        <f>AK32+1</f>
        <v>29</v>
      </c>
      <c r="AN32" s="23" t="s">
        <v>19</v>
      </c>
      <c r="AO32" s="105">
        <v>30</v>
      </c>
      <c r="AP32" s="23" t="s">
        <v>15</v>
      </c>
      <c r="AQ32" s="105">
        <v>31</v>
      </c>
      <c r="AR32" s="62"/>
      <c r="AS32"/>
      <c r="AT32" s="107">
        <f>BF26+1</f>
        <v>29</v>
      </c>
      <c r="AU32" s="20"/>
      <c r="AV32" s="105">
        <f>AT32+1</f>
        <v>30</v>
      </c>
      <c r="AW32" s="23"/>
      <c r="AX32" s="105"/>
      <c r="AY32" s="23"/>
      <c r="AZ32" s="105"/>
      <c r="BA32" s="23"/>
      <c r="BB32" s="105"/>
      <c r="BC32" s="23"/>
      <c r="BD32" s="105"/>
      <c r="BE32" s="23"/>
      <c r="BF32" s="105"/>
      <c r="BG32" s="32"/>
      <c r="BU32" s="16"/>
    </row>
    <row r="33" spans="1:73" ht="12" customHeight="1" x14ac:dyDescent="0.25">
      <c r="A33" s="107"/>
      <c r="B33" s="21"/>
      <c r="C33" s="105"/>
      <c r="D33" s="16"/>
      <c r="E33" s="105"/>
      <c r="F33" s="16"/>
      <c r="G33" s="105"/>
      <c r="H33" s="16"/>
      <c r="I33" s="105"/>
      <c r="J33" s="16"/>
      <c r="K33" s="105"/>
      <c r="L33" s="16"/>
      <c r="M33" s="105"/>
      <c r="N33" s="37"/>
      <c r="O33" s="101"/>
      <c r="P33" s="107"/>
      <c r="Q33" s="21"/>
      <c r="R33" s="105"/>
      <c r="S33" s="2" t="s">
        <v>15</v>
      </c>
      <c r="T33" s="105"/>
      <c r="U33" s="16" t="s">
        <v>19</v>
      </c>
      <c r="V33" s="105"/>
      <c r="W33" s="16" t="s">
        <v>17</v>
      </c>
      <c r="X33" s="105"/>
      <c r="Y33" s="16"/>
      <c r="Z33" s="105"/>
      <c r="AA33" s="16"/>
      <c r="AB33" s="105"/>
      <c r="AC33" s="37"/>
      <c r="AD33" s="101"/>
      <c r="AE33" s="107"/>
      <c r="AF33" s="21"/>
      <c r="AG33" s="105"/>
      <c r="AH33" s="2" t="s">
        <v>15</v>
      </c>
      <c r="AI33" s="105"/>
      <c r="AJ33" s="16" t="s">
        <v>19</v>
      </c>
      <c r="AK33" s="105"/>
      <c r="AL33" s="16"/>
      <c r="AM33" s="105"/>
      <c r="AN33" s="16" t="s">
        <v>19</v>
      </c>
      <c r="AO33" s="105"/>
      <c r="AP33" s="16" t="s">
        <v>15</v>
      </c>
      <c r="AQ33" s="105"/>
      <c r="AR33" s="43"/>
      <c r="AS33"/>
      <c r="AT33" s="107"/>
      <c r="AU33" s="21"/>
      <c r="AV33" s="105"/>
      <c r="AW33" s="16"/>
      <c r="AX33" s="105"/>
      <c r="AY33" s="16"/>
      <c r="AZ33" s="105"/>
      <c r="BA33" s="16"/>
      <c r="BB33" s="105"/>
      <c r="BC33" s="16"/>
      <c r="BD33" s="105"/>
      <c r="BE33" s="16"/>
      <c r="BF33" s="105"/>
      <c r="BG33" s="37"/>
      <c r="BU33" s="26"/>
    </row>
    <row r="34" spans="1:73" ht="12" customHeight="1" x14ac:dyDescent="0.25">
      <c r="A34" s="107"/>
      <c r="B34" s="21"/>
      <c r="C34" s="105"/>
      <c r="D34" s="16"/>
      <c r="E34" s="105"/>
      <c r="F34" s="16"/>
      <c r="G34" s="105"/>
      <c r="H34" s="16"/>
      <c r="I34" s="105"/>
      <c r="J34" s="16"/>
      <c r="K34" s="105"/>
      <c r="L34" s="16"/>
      <c r="M34" s="105"/>
      <c r="N34" s="37"/>
      <c r="O34" s="101"/>
      <c r="P34" s="107"/>
      <c r="Q34" s="21"/>
      <c r="R34" s="105"/>
      <c r="S34" s="16" t="s">
        <v>15</v>
      </c>
      <c r="T34" s="105"/>
      <c r="U34" s="16" t="s">
        <v>19</v>
      </c>
      <c r="V34" s="105"/>
      <c r="W34" s="16" t="s">
        <v>17</v>
      </c>
      <c r="X34" s="105"/>
      <c r="Y34" s="16"/>
      <c r="Z34" s="105"/>
      <c r="AA34" s="16"/>
      <c r="AB34" s="105"/>
      <c r="AC34" s="37"/>
      <c r="AD34" s="101"/>
      <c r="AE34" s="107"/>
      <c r="AF34" s="21"/>
      <c r="AG34" s="105"/>
      <c r="AH34" s="16" t="s">
        <v>15</v>
      </c>
      <c r="AI34" s="105"/>
      <c r="AJ34" s="16" t="s">
        <v>19</v>
      </c>
      <c r="AK34" s="105"/>
      <c r="AL34" s="16"/>
      <c r="AM34" s="105"/>
      <c r="AN34" s="16" t="s">
        <v>19</v>
      </c>
      <c r="AO34" s="105"/>
      <c r="AP34" s="16"/>
      <c r="AQ34" s="105"/>
      <c r="AR34" s="43"/>
      <c r="AS34"/>
      <c r="AT34" s="107"/>
      <c r="AU34" s="21"/>
      <c r="AV34" s="105"/>
      <c r="AW34" s="16"/>
      <c r="AX34" s="105"/>
      <c r="AY34" s="16"/>
      <c r="AZ34" s="105"/>
      <c r="BA34" s="16"/>
      <c r="BB34" s="105"/>
      <c r="BC34" s="16"/>
      <c r="BD34" s="105"/>
      <c r="BE34" s="16"/>
      <c r="BF34" s="105"/>
      <c r="BG34" s="37"/>
    </row>
    <row r="35" spans="1:73" ht="12" customHeight="1" x14ac:dyDescent="0.25">
      <c r="A35" s="107"/>
      <c r="B35" s="21"/>
      <c r="C35" s="105"/>
      <c r="D35" s="16"/>
      <c r="E35" s="105"/>
      <c r="F35" s="16"/>
      <c r="G35" s="105"/>
      <c r="H35" s="16"/>
      <c r="I35" s="105"/>
      <c r="J35" s="16"/>
      <c r="K35" s="105"/>
      <c r="L35" s="16"/>
      <c r="M35" s="105"/>
      <c r="N35" s="37"/>
      <c r="O35" s="101"/>
      <c r="P35" s="107"/>
      <c r="Q35" s="21"/>
      <c r="R35" s="105"/>
      <c r="S35" s="16" t="s">
        <v>15</v>
      </c>
      <c r="T35" s="105"/>
      <c r="U35" s="16" t="s">
        <v>19</v>
      </c>
      <c r="V35" s="105"/>
      <c r="W35" s="16"/>
      <c r="X35" s="105"/>
      <c r="Y35" s="16"/>
      <c r="Z35" s="105"/>
      <c r="AA35" s="16"/>
      <c r="AB35" s="105"/>
      <c r="AC35" s="37"/>
      <c r="AD35" s="101"/>
      <c r="AE35" s="107"/>
      <c r="AF35" s="21"/>
      <c r="AG35" s="105"/>
      <c r="AH35" s="16" t="s">
        <v>15</v>
      </c>
      <c r="AI35" s="105"/>
      <c r="AJ35" s="16" t="s">
        <v>19</v>
      </c>
      <c r="AK35" s="105"/>
      <c r="AL35" s="16"/>
      <c r="AM35" s="105"/>
      <c r="AN35" s="16"/>
      <c r="AO35" s="105"/>
      <c r="AP35" s="16"/>
      <c r="AQ35" s="105"/>
      <c r="AR35" s="43"/>
      <c r="AS35"/>
      <c r="AT35" s="107"/>
      <c r="AU35" s="21"/>
      <c r="AV35" s="105"/>
      <c r="AW35" s="16"/>
      <c r="AX35" s="105"/>
      <c r="AY35" s="16"/>
      <c r="AZ35" s="105"/>
      <c r="BA35" s="16"/>
      <c r="BB35" s="105"/>
      <c r="BC35" s="16"/>
      <c r="BD35" s="105"/>
      <c r="BE35" s="16"/>
      <c r="BF35" s="105"/>
      <c r="BG35" s="37"/>
    </row>
    <row r="36" spans="1:73" ht="12" customHeight="1" x14ac:dyDescent="0.25">
      <c r="A36" s="107"/>
      <c r="B36" s="21"/>
      <c r="C36" s="105"/>
      <c r="D36" s="16"/>
      <c r="E36" s="105"/>
      <c r="F36" s="16"/>
      <c r="G36" s="105"/>
      <c r="H36" s="16"/>
      <c r="I36" s="105"/>
      <c r="J36" s="16"/>
      <c r="K36" s="105"/>
      <c r="L36" s="16"/>
      <c r="M36" s="105"/>
      <c r="N36" s="37"/>
      <c r="O36" s="101"/>
      <c r="P36" s="107"/>
      <c r="Q36" s="21"/>
      <c r="R36" s="105"/>
      <c r="S36" s="16"/>
      <c r="T36" s="105"/>
      <c r="U36" s="16"/>
      <c r="V36" s="105"/>
      <c r="W36" s="16"/>
      <c r="X36" s="105"/>
      <c r="Y36" s="16"/>
      <c r="Z36" s="105"/>
      <c r="AA36" s="16"/>
      <c r="AB36" s="105"/>
      <c r="AC36" s="37"/>
      <c r="AD36" s="101"/>
      <c r="AE36" s="107"/>
      <c r="AF36" s="21"/>
      <c r="AG36" s="105"/>
      <c r="AH36" s="16"/>
      <c r="AI36" s="105"/>
      <c r="AJ36" s="16"/>
      <c r="AK36" s="105"/>
      <c r="AL36" s="16"/>
      <c r="AM36" s="105"/>
      <c r="AN36" s="16"/>
      <c r="AO36" s="105"/>
      <c r="AP36" s="16"/>
      <c r="AQ36" s="105"/>
      <c r="AR36" s="43"/>
      <c r="AS36"/>
      <c r="AT36" s="107"/>
      <c r="AU36" s="21"/>
      <c r="AV36" s="105"/>
      <c r="AW36" s="16"/>
      <c r="AX36" s="105"/>
      <c r="AY36" s="16"/>
      <c r="AZ36" s="105"/>
      <c r="BA36" s="16"/>
      <c r="BB36" s="105"/>
      <c r="BC36" s="16"/>
      <c r="BD36" s="105"/>
      <c r="BE36" s="16"/>
      <c r="BF36" s="105"/>
      <c r="BG36" s="37"/>
    </row>
    <row r="37" spans="1:73" ht="12" customHeight="1" x14ac:dyDescent="0.25">
      <c r="A37" s="107"/>
      <c r="B37" s="22"/>
      <c r="C37" s="105"/>
      <c r="D37" s="26"/>
      <c r="E37" s="105"/>
      <c r="F37" s="26"/>
      <c r="G37" s="105"/>
      <c r="H37" s="26"/>
      <c r="I37" s="105"/>
      <c r="J37" s="26"/>
      <c r="K37" s="105"/>
      <c r="L37" s="26"/>
      <c r="M37" s="105"/>
      <c r="N37" s="48"/>
      <c r="O37" s="101"/>
      <c r="P37" s="107"/>
      <c r="Q37" s="22"/>
      <c r="R37" s="105"/>
      <c r="S37" s="26"/>
      <c r="T37" s="105"/>
      <c r="U37" s="26"/>
      <c r="V37" s="105"/>
      <c r="W37" s="26"/>
      <c r="X37" s="105"/>
      <c r="Y37" s="26"/>
      <c r="Z37" s="105"/>
      <c r="AA37" s="26"/>
      <c r="AB37" s="105"/>
      <c r="AC37" s="48"/>
      <c r="AD37" s="101"/>
      <c r="AE37" s="107"/>
      <c r="AF37" s="49"/>
      <c r="AG37" s="105"/>
      <c r="AH37" s="48"/>
      <c r="AI37" s="105"/>
      <c r="AJ37" s="48"/>
      <c r="AK37" s="105"/>
      <c r="AL37" s="26"/>
      <c r="AM37" s="105"/>
      <c r="AN37" s="26"/>
      <c r="AO37" s="105"/>
      <c r="AP37" s="26"/>
      <c r="AQ37" s="105"/>
      <c r="AR37" s="49"/>
      <c r="AS37"/>
      <c r="AT37" s="107"/>
      <c r="AU37" s="28"/>
      <c r="AV37" s="105"/>
      <c r="AW37" s="49"/>
      <c r="AX37" s="105"/>
      <c r="AY37" s="26"/>
      <c r="AZ37" s="105"/>
      <c r="BA37" s="49"/>
      <c r="BB37" s="105"/>
      <c r="BC37" s="29"/>
      <c r="BD37" s="105"/>
      <c r="BE37" s="48"/>
      <c r="BF37" s="105"/>
      <c r="BG37" s="49"/>
    </row>
    <row r="38" spans="1:73" ht="15" customHeight="1" thickBot="1" x14ac:dyDescent="0.3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</row>
    <row r="39" spans="1:73" ht="15" customHeight="1" thickBot="1" x14ac:dyDescent="0.3">
      <c r="A39" s="100" t="s">
        <v>47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6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/>
      <c r="AE39" s="108" t="s">
        <v>26</v>
      </c>
      <c r="AF39" s="108"/>
      <c r="AG39" s="108"/>
      <c r="AH39" s="108"/>
      <c r="AI39" s="109" t="s">
        <v>65</v>
      </c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</row>
    <row r="40" spans="1:73" ht="15" customHeight="1" x14ac:dyDescent="0.25">
      <c r="A40" s="103" t="s">
        <v>4</v>
      </c>
      <c r="B40" s="103"/>
      <c r="C40" s="103" t="s">
        <v>5</v>
      </c>
      <c r="D40" s="103"/>
      <c r="E40" s="103" t="s">
        <v>6</v>
      </c>
      <c r="F40" s="103"/>
      <c r="G40" s="103" t="s">
        <v>7</v>
      </c>
      <c r="H40" s="103"/>
      <c r="I40" s="103" t="s">
        <v>8</v>
      </c>
      <c r="J40" s="103"/>
      <c r="K40" s="103" t="s">
        <v>9</v>
      </c>
      <c r="L40" s="103"/>
      <c r="M40" s="103" t="s">
        <v>10</v>
      </c>
      <c r="N40" s="103"/>
      <c r="O40" s="106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/>
      <c r="AE40" s="108"/>
      <c r="AF40" s="108"/>
      <c r="AG40" s="108"/>
      <c r="AH40" s="108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</row>
    <row r="41" spans="1:73" ht="12" customHeight="1" x14ac:dyDescent="0.25">
      <c r="A41" s="105"/>
      <c r="B41" s="23"/>
      <c r="C41" s="105"/>
      <c r="D41" s="62"/>
      <c r="E41" s="105">
        <v>1</v>
      </c>
      <c r="F41" s="23" t="s">
        <v>19</v>
      </c>
      <c r="G41" s="105">
        <v>2</v>
      </c>
      <c r="H41" s="62" t="s">
        <v>17</v>
      </c>
      <c r="I41" s="105">
        <f>G41+1</f>
        <v>3</v>
      </c>
      <c r="J41" s="23" t="s">
        <v>19</v>
      </c>
      <c r="K41" s="105">
        <f>I41+1</f>
        <v>4</v>
      </c>
      <c r="L41" s="62"/>
      <c r="M41" s="105">
        <f>K41+1</f>
        <v>5</v>
      </c>
      <c r="N41" s="62"/>
      <c r="O41" s="106"/>
      <c r="P41" s="30"/>
      <c r="Q41" s="31"/>
      <c r="R41" s="105"/>
      <c r="S41" s="32"/>
      <c r="T41" s="105"/>
      <c r="U41" s="32"/>
      <c r="V41" s="105"/>
      <c r="W41" s="32"/>
      <c r="X41" s="105"/>
      <c r="Y41" s="32"/>
      <c r="Z41" s="105"/>
      <c r="AA41" s="33"/>
      <c r="AB41" s="105"/>
      <c r="AC41" s="33"/>
      <c r="AD41"/>
      <c r="AE41" s="110" t="s">
        <v>27</v>
      </c>
      <c r="AF41" s="110"/>
      <c r="AG41" s="110"/>
      <c r="AH41" s="110"/>
      <c r="AI41" s="111">
        <f>33*1.2</f>
        <v>39.6</v>
      </c>
      <c r="AJ41" s="111"/>
      <c r="AK41" s="111"/>
      <c r="AL41" s="111"/>
      <c r="AM41" s="111"/>
      <c r="AN41" s="112" t="s">
        <v>29</v>
      </c>
      <c r="AO41" s="112"/>
      <c r="AP41" s="112"/>
      <c r="AQ41" s="112"/>
      <c r="AR41" s="113" t="s">
        <v>91</v>
      </c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7"/>
      <c r="BE41" s="7"/>
      <c r="BF41" s="7"/>
      <c r="BG41" s="34"/>
    </row>
    <row r="42" spans="1:73" ht="12" customHeight="1" x14ac:dyDescent="0.25">
      <c r="A42" s="105"/>
      <c r="B42" s="16"/>
      <c r="C42" s="105"/>
      <c r="D42" s="43"/>
      <c r="E42" s="105"/>
      <c r="F42" s="16" t="s">
        <v>19</v>
      </c>
      <c r="G42" s="105"/>
      <c r="H42" s="43" t="s">
        <v>17</v>
      </c>
      <c r="I42" s="105"/>
      <c r="J42" s="16" t="s">
        <v>19</v>
      </c>
      <c r="K42" s="105"/>
      <c r="L42" s="43"/>
      <c r="M42" s="105"/>
      <c r="N42" s="43"/>
      <c r="O42" s="106"/>
      <c r="P42" s="35"/>
      <c r="Q42" s="36"/>
      <c r="R42" s="105"/>
      <c r="S42" s="37"/>
      <c r="T42" s="105"/>
      <c r="U42" s="37"/>
      <c r="V42" s="105"/>
      <c r="W42" s="37"/>
      <c r="X42" s="105"/>
      <c r="Y42" s="37"/>
      <c r="Z42" s="105"/>
      <c r="AA42"/>
      <c r="AB42" s="105"/>
      <c r="AC42" s="38"/>
      <c r="AD42"/>
      <c r="AE42" s="110"/>
      <c r="AF42" s="110"/>
      <c r="AG42" s="110"/>
      <c r="AH42" s="110"/>
      <c r="AI42" s="111"/>
      <c r="AJ42" s="111"/>
      <c r="AK42" s="111"/>
      <c r="AL42" s="111"/>
      <c r="AM42" s="111"/>
      <c r="AN42" s="112"/>
      <c r="AO42" s="112"/>
      <c r="AP42" s="112"/>
      <c r="AQ42" s="112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7"/>
      <c r="BE42" s="7"/>
      <c r="BF42" s="7"/>
      <c r="BG42" s="34"/>
    </row>
    <row r="43" spans="1:73" ht="12" customHeight="1" thickBot="1" x14ac:dyDescent="0.3">
      <c r="A43" s="105"/>
      <c r="B43" s="16"/>
      <c r="C43" s="105"/>
      <c r="D43" s="43"/>
      <c r="E43" s="105"/>
      <c r="F43" s="16" t="s">
        <v>19</v>
      </c>
      <c r="G43" s="105"/>
      <c r="H43" s="43" t="s">
        <v>17</v>
      </c>
      <c r="I43" s="105"/>
      <c r="J43" s="16" t="s">
        <v>19</v>
      </c>
      <c r="K43" s="105"/>
      <c r="L43" s="43"/>
      <c r="M43" s="105"/>
      <c r="N43" s="43"/>
      <c r="O43" s="106"/>
      <c r="P43" s="35"/>
      <c r="Q43" s="36"/>
      <c r="R43" s="105"/>
      <c r="S43" s="37"/>
      <c r="T43" s="105"/>
      <c r="U43" s="37"/>
      <c r="V43" s="105"/>
      <c r="W43" s="37"/>
      <c r="X43" s="105"/>
      <c r="Y43" s="37"/>
      <c r="Z43" s="105"/>
      <c r="AA43"/>
      <c r="AB43" s="105"/>
      <c r="AC43" s="38"/>
      <c r="AD43"/>
      <c r="AE43" s="114" t="s">
        <v>30</v>
      </c>
      <c r="AF43" s="114"/>
      <c r="AG43" s="114"/>
      <c r="AH43" s="114"/>
      <c r="AI43" s="115" t="s">
        <v>67</v>
      </c>
      <c r="AJ43" s="115"/>
      <c r="AK43" s="115"/>
      <c r="AL43" s="115"/>
      <c r="AM43" s="115"/>
      <c r="AN43" s="116" t="s">
        <v>31</v>
      </c>
      <c r="AO43" s="116"/>
      <c r="AP43" s="116"/>
      <c r="AQ43" s="116"/>
      <c r="AR43" s="115"/>
      <c r="AS43" s="115"/>
      <c r="AT43" s="115"/>
      <c r="AU43" s="115"/>
      <c r="AV43" s="115"/>
      <c r="AW43" s="117" t="s">
        <v>32</v>
      </c>
      <c r="AX43" s="117"/>
      <c r="AY43" s="117"/>
      <c r="AZ43" s="117"/>
      <c r="BA43" s="117"/>
      <c r="BB43" s="117"/>
      <c r="BC43" s="117"/>
      <c r="BD43" s="117"/>
      <c r="BE43" s="7"/>
      <c r="BF43" s="7"/>
      <c r="BG43" s="34"/>
    </row>
    <row r="44" spans="1:73" ht="12" customHeight="1" thickBot="1" x14ac:dyDescent="0.3">
      <c r="A44" s="105"/>
      <c r="B44" s="16"/>
      <c r="C44" s="105"/>
      <c r="D44" s="43"/>
      <c r="E44" s="105"/>
      <c r="F44" s="16" t="s">
        <v>19</v>
      </c>
      <c r="G44" s="105"/>
      <c r="H44" s="43"/>
      <c r="I44" s="105"/>
      <c r="J44" s="16"/>
      <c r="K44" s="105"/>
      <c r="L44" s="43"/>
      <c r="M44" s="105"/>
      <c r="N44" s="43"/>
      <c r="O44" s="106"/>
      <c r="P44" s="35"/>
      <c r="Q44" s="36"/>
      <c r="R44" s="105"/>
      <c r="S44" s="37"/>
      <c r="T44" s="105"/>
      <c r="U44" s="37"/>
      <c r="V44" s="105"/>
      <c r="W44" s="37"/>
      <c r="X44" s="105"/>
      <c r="Y44" s="37"/>
      <c r="Z44" s="105"/>
      <c r="AA44" s="43"/>
      <c r="AB44" s="105"/>
      <c r="AC44" s="38"/>
      <c r="AD44"/>
      <c r="AE44" s="114"/>
      <c r="AF44" s="114"/>
      <c r="AG44" s="114"/>
      <c r="AH44" s="114"/>
      <c r="AI44" s="115"/>
      <c r="AJ44" s="115"/>
      <c r="AK44" s="115"/>
      <c r="AL44" s="115"/>
      <c r="AM44" s="115"/>
      <c r="AN44" s="116"/>
      <c r="AO44" s="116"/>
      <c r="AP44" s="116"/>
      <c r="AQ44" s="116"/>
      <c r="AR44" s="115"/>
      <c r="AS44" s="115"/>
      <c r="AT44" s="115"/>
      <c r="AU44" s="115"/>
      <c r="AV44" s="115"/>
      <c r="AW44" s="117"/>
      <c r="AX44" s="117"/>
      <c r="AY44" s="117"/>
      <c r="AZ44" s="117"/>
      <c r="BA44" s="117"/>
      <c r="BB44" s="117"/>
      <c r="BC44" s="117"/>
      <c r="BD44" s="117"/>
      <c r="BE44" s="44"/>
      <c r="BF44" s="44"/>
      <c r="BG44" s="45"/>
    </row>
    <row r="45" spans="1:73" ht="12" customHeight="1" thickBot="1" x14ac:dyDescent="0.3">
      <c r="A45" s="105"/>
      <c r="B45" s="16"/>
      <c r="C45" s="105"/>
      <c r="D45" s="43"/>
      <c r="E45" s="105"/>
      <c r="F45" s="16"/>
      <c r="G45" s="105"/>
      <c r="H45" s="43"/>
      <c r="I45" s="105"/>
      <c r="J45" s="16"/>
      <c r="K45" s="105"/>
      <c r="L45" s="43"/>
      <c r="M45" s="105"/>
      <c r="N45" s="43"/>
      <c r="O45" s="106"/>
      <c r="P45" s="35"/>
      <c r="Q45" s="36"/>
      <c r="R45" s="105"/>
      <c r="S45" s="37"/>
      <c r="T45" s="105"/>
      <c r="U45" s="37"/>
      <c r="V45" s="105"/>
      <c r="W45" s="37"/>
      <c r="X45" s="105"/>
      <c r="Y45" s="37"/>
      <c r="Z45" s="105"/>
      <c r="AA45" s="43"/>
      <c r="AB45" s="105"/>
      <c r="AC45" s="38"/>
      <c r="AD45"/>
      <c r="AE45" s="39"/>
      <c r="AF45" s="39"/>
      <c r="AG45" s="39"/>
      <c r="AH45" s="39"/>
      <c r="AI45" s="40"/>
      <c r="AJ45" s="40"/>
      <c r="AK45" s="40"/>
      <c r="AL45" s="40"/>
      <c r="AM45" s="40"/>
      <c r="AN45" s="41"/>
      <c r="AO45" s="41"/>
      <c r="AP45" s="41"/>
      <c r="AQ45" s="41"/>
      <c r="AR45" s="40"/>
      <c r="AS45" s="40"/>
      <c r="AT45" s="40"/>
      <c r="AU45" s="40"/>
      <c r="AV45" s="40"/>
      <c r="AW45" s="42"/>
      <c r="AX45" s="42"/>
      <c r="AY45" s="42"/>
      <c r="AZ45" s="42"/>
      <c r="BA45" s="42"/>
      <c r="BB45" s="42"/>
      <c r="BC45" s="42"/>
      <c r="BD45" s="42"/>
      <c r="BE45" s="44"/>
      <c r="BF45" s="44"/>
      <c r="BG45" s="45"/>
    </row>
    <row r="46" spans="1:73" ht="12" customHeight="1" thickBot="1" x14ac:dyDescent="0.3">
      <c r="A46" s="105"/>
      <c r="B46" s="26"/>
      <c r="C46" s="105"/>
      <c r="D46" s="49"/>
      <c r="E46" s="105"/>
      <c r="F46" s="26"/>
      <c r="G46" s="105"/>
      <c r="H46" s="49"/>
      <c r="I46" s="105"/>
      <c r="J46" s="26"/>
      <c r="K46" s="105"/>
      <c r="L46" s="49"/>
      <c r="M46" s="105"/>
      <c r="N46" s="49"/>
      <c r="O46" s="106"/>
      <c r="P46" s="46"/>
      <c r="Q46" s="47"/>
      <c r="R46" s="105"/>
      <c r="S46" s="48"/>
      <c r="T46" s="105"/>
      <c r="U46" s="48"/>
      <c r="V46" s="105"/>
      <c r="W46" s="48"/>
      <c r="X46" s="105"/>
      <c r="Y46" s="48"/>
      <c r="Z46" s="105"/>
      <c r="AA46" s="49"/>
      <c r="AB46" s="105"/>
      <c r="AC46" s="55"/>
      <c r="AD46"/>
      <c r="AE46" s="118" t="s">
        <v>33</v>
      </c>
      <c r="AF46" s="119" t="s">
        <v>34</v>
      </c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 t="s">
        <v>35</v>
      </c>
      <c r="AS46" s="119"/>
      <c r="AT46" s="119" t="s">
        <v>56</v>
      </c>
      <c r="AU46" s="119"/>
      <c r="AV46" s="119" t="s">
        <v>36</v>
      </c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</row>
    <row r="47" spans="1:73" ht="12" customHeight="1" thickBot="1" x14ac:dyDescent="0.3">
      <c r="A47" s="107">
        <f>M41+1</f>
        <v>6</v>
      </c>
      <c r="B47" s="20"/>
      <c r="C47" s="105">
        <f>A47+1</f>
        <v>7</v>
      </c>
      <c r="E47" s="105">
        <f>C47+1</f>
        <v>8</v>
      </c>
      <c r="F47" s="16" t="s">
        <v>19</v>
      </c>
      <c r="G47" s="105">
        <f>E47+1</f>
        <v>9</v>
      </c>
      <c r="H47" s="23" t="s">
        <v>17</v>
      </c>
      <c r="I47" s="105">
        <f>G47+1</f>
        <v>10</v>
      </c>
      <c r="J47" s="23"/>
      <c r="K47" s="105">
        <f>I47+1</f>
        <v>11</v>
      </c>
      <c r="L47" s="23"/>
      <c r="M47" s="105">
        <f>K47+1</f>
        <v>12</v>
      </c>
      <c r="N47" s="62"/>
      <c r="O47" s="106"/>
      <c r="P47" s="120"/>
      <c r="Q47" s="120"/>
      <c r="R47" s="105"/>
      <c r="S47" s="51"/>
      <c r="T47" s="105"/>
      <c r="U47" s="59"/>
      <c r="V47" s="105"/>
      <c r="W47" s="53"/>
      <c r="X47" s="105"/>
      <c r="Y47" s="59"/>
      <c r="Z47" s="105"/>
      <c r="AA47"/>
      <c r="AB47" s="105"/>
      <c r="AC47" s="38"/>
      <c r="AD47"/>
      <c r="AE47" s="118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</row>
    <row r="48" spans="1:73" ht="12" customHeight="1" thickBot="1" x14ac:dyDescent="0.3">
      <c r="A48" s="107"/>
      <c r="B48" s="21"/>
      <c r="C48" s="105"/>
      <c r="E48" s="105"/>
      <c r="F48" s="16" t="s">
        <v>19</v>
      </c>
      <c r="G48" s="105"/>
      <c r="H48" s="16" t="s">
        <v>17</v>
      </c>
      <c r="I48" s="105"/>
      <c r="J48" s="16"/>
      <c r="K48" s="105"/>
      <c r="L48" s="16"/>
      <c r="M48" s="105"/>
      <c r="N48" s="43"/>
      <c r="O48" s="106"/>
      <c r="P48" s="120"/>
      <c r="Q48" s="120"/>
      <c r="R48" s="105"/>
      <c r="S48" s="51"/>
      <c r="T48" s="105"/>
      <c r="U48" s="59"/>
      <c r="V48" s="105"/>
      <c r="W48" s="53"/>
      <c r="X48" s="105"/>
      <c r="Y48" s="59"/>
      <c r="Z48" s="105"/>
      <c r="AA48"/>
      <c r="AB48" s="105"/>
      <c r="AC48" s="38"/>
      <c r="AD48"/>
      <c r="AE48" s="121" t="s">
        <v>19</v>
      </c>
      <c r="AF48" s="122" t="s">
        <v>61</v>
      </c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3">
        <v>84</v>
      </c>
      <c r="AS48" s="123"/>
      <c r="AT48" s="124">
        <f>BQ8</f>
        <v>102</v>
      </c>
      <c r="AU48" s="124"/>
      <c r="AV48" s="122" t="s">
        <v>63</v>
      </c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</row>
    <row r="49" spans="1:59" ht="12" customHeight="1" thickBot="1" x14ac:dyDescent="0.3">
      <c r="A49" s="107"/>
      <c r="B49" s="21"/>
      <c r="C49" s="105"/>
      <c r="D49" s="16"/>
      <c r="E49" s="105"/>
      <c r="F49" s="16" t="s">
        <v>19</v>
      </c>
      <c r="G49" s="105"/>
      <c r="H49" s="16" t="s">
        <v>17</v>
      </c>
      <c r="I49" s="105"/>
      <c r="J49" s="16"/>
      <c r="K49" s="105"/>
      <c r="L49" s="16"/>
      <c r="M49" s="105"/>
      <c r="N49" s="43"/>
      <c r="O49" s="106"/>
      <c r="P49" s="120"/>
      <c r="Q49" s="120"/>
      <c r="R49" s="105"/>
      <c r="S49" s="51"/>
      <c r="T49" s="105"/>
      <c r="U49" s="59"/>
      <c r="V49" s="105"/>
      <c r="W49" s="53"/>
      <c r="X49" s="105"/>
      <c r="Y49" s="59"/>
      <c r="Z49" s="105"/>
      <c r="AA49"/>
      <c r="AB49" s="105"/>
      <c r="AC49" s="38"/>
      <c r="AD49"/>
      <c r="AE49" s="121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3"/>
      <c r="AS49" s="123"/>
      <c r="AT49" s="124"/>
      <c r="AU49" s="124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</row>
    <row r="50" spans="1:59" ht="12" customHeight="1" thickBot="1" x14ac:dyDescent="0.3">
      <c r="A50" s="107"/>
      <c r="B50" s="21"/>
      <c r="C50" s="105"/>
      <c r="D50" s="16"/>
      <c r="E50" s="105"/>
      <c r="F50" s="26" t="s">
        <v>19</v>
      </c>
      <c r="G50" s="105"/>
      <c r="H50" s="16"/>
      <c r="I50" s="105"/>
      <c r="J50" s="16"/>
      <c r="K50" s="105"/>
      <c r="L50" s="16"/>
      <c r="M50" s="105"/>
      <c r="N50" s="43"/>
      <c r="O50" s="106"/>
      <c r="P50" s="120"/>
      <c r="Q50" s="120"/>
      <c r="R50" s="105"/>
      <c r="S50" s="51"/>
      <c r="T50" s="105"/>
      <c r="U50" s="59"/>
      <c r="V50" s="105"/>
      <c r="W50" s="59"/>
      <c r="X50" s="105"/>
      <c r="Y50" s="59"/>
      <c r="Z50" s="105"/>
      <c r="AA50" s="43"/>
      <c r="AB50" s="105"/>
      <c r="AC50" s="38"/>
      <c r="AD50"/>
      <c r="AE50" s="121" t="s">
        <v>17</v>
      </c>
      <c r="AF50" s="122" t="s">
        <v>62</v>
      </c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3">
        <v>34</v>
      </c>
      <c r="AS50" s="123"/>
      <c r="AT50" s="124">
        <f>BQ10</f>
        <v>40</v>
      </c>
      <c r="AU50" s="124"/>
      <c r="AV50" s="122" t="s">
        <v>64</v>
      </c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</row>
    <row r="51" spans="1:59" ht="12" customHeight="1" thickBot="1" x14ac:dyDescent="0.3">
      <c r="A51" s="107"/>
      <c r="B51" s="21"/>
      <c r="C51" s="105"/>
      <c r="D51" s="16"/>
      <c r="E51" s="105"/>
      <c r="G51" s="105"/>
      <c r="H51" s="16"/>
      <c r="I51" s="105"/>
      <c r="J51" s="16"/>
      <c r="K51" s="105"/>
      <c r="L51" s="16"/>
      <c r="M51" s="105"/>
      <c r="N51" s="43"/>
      <c r="O51" s="106"/>
      <c r="P51" s="120"/>
      <c r="Q51" s="120"/>
      <c r="R51" s="105"/>
      <c r="S51" s="51"/>
      <c r="T51" s="105"/>
      <c r="U51" s="59"/>
      <c r="V51" s="105"/>
      <c r="W51" s="59"/>
      <c r="X51" s="105"/>
      <c r="Y51" s="59"/>
      <c r="Z51" s="105"/>
      <c r="AA51" s="43"/>
      <c r="AB51" s="105"/>
      <c r="AC51" s="38"/>
      <c r="AD51"/>
      <c r="AE51" s="121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3"/>
      <c r="AS51" s="123"/>
      <c r="AT51" s="124"/>
      <c r="AU51" s="124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</row>
    <row r="52" spans="1:59" ht="12" customHeight="1" thickBot="1" x14ac:dyDescent="0.3">
      <c r="A52" s="107"/>
      <c r="B52" s="22"/>
      <c r="C52" s="105"/>
      <c r="D52" s="26"/>
      <c r="E52" s="105"/>
      <c r="G52" s="105"/>
      <c r="H52" s="26"/>
      <c r="I52" s="105"/>
      <c r="J52" s="26"/>
      <c r="K52" s="105"/>
      <c r="L52" s="26"/>
      <c r="M52" s="105"/>
      <c r="N52" s="49"/>
      <c r="O52" s="106"/>
      <c r="P52" s="120"/>
      <c r="Q52" s="120"/>
      <c r="R52" s="105"/>
      <c r="S52" s="54"/>
      <c r="T52" s="105"/>
      <c r="U52" s="55"/>
      <c r="V52" s="105"/>
      <c r="W52" s="49"/>
      <c r="X52" s="105"/>
      <c r="Y52" s="55"/>
      <c r="Z52" s="105"/>
      <c r="AA52" s="49"/>
      <c r="AB52" s="105"/>
      <c r="AC52" s="55"/>
      <c r="AD52"/>
      <c r="AE52" s="121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3"/>
      <c r="AS52" s="123"/>
      <c r="AT52" s="124"/>
      <c r="AU52" s="124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</row>
    <row r="53" spans="1:59" ht="12" customHeight="1" thickBot="1" x14ac:dyDescent="0.3">
      <c r="A53" s="107">
        <f>M47+1</f>
        <v>13</v>
      </c>
      <c r="B53" s="20"/>
      <c r="C53" s="105">
        <f>A53+1</f>
        <v>14</v>
      </c>
      <c r="D53" s="23"/>
      <c r="E53" s="105">
        <f>C53+1</f>
        <v>15</v>
      </c>
      <c r="F53" s="23"/>
      <c r="G53" s="105">
        <f>E53+1</f>
        <v>16</v>
      </c>
      <c r="H53" s="23"/>
      <c r="I53" s="105">
        <f>G53+1</f>
        <v>17</v>
      </c>
      <c r="J53" s="23"/>
      <c r="K53" s="105">
        <f>I53+1</f>
        <v>18</v>
      </c>
      <c r="L53" s="23"/>
      <c r="M53" s="105">
        <f>K53+1</f>
        <v>19</v>
      </c>
      <c r="N53" s="62"/>
      <c r="O53" s="106"/>
      <c r="P53" s="120"/>
      <c r="Q53" s="120"/>
      <c r="R53" s="105"/>
      <c r="S53" s="51"/>
      <c r="T53" s="105"/>
      <c r="U53" s="59"/>
      <c r="V53" s="105"/>
      <c r="W53" s="53"/>
      <c r="X53" s="105"/>
      <c r="Y53" s="59"/>
      <c r="Z53" s="105"/>
      <c r="AA53"/>
      <c r="AB53" s="105"/>
      <c r="AC53" s="38"/>
      <c r="AD53"/>
      <c r="AE53" s="121" t="s">
        <v>15</v>
      </c>
      <c r="AF53" s="125" t="s">
        <v>92</v>
      </c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3">
        <v>50</v>
      </c>
      <c r="AS53" s="123"/>
      <c r="AT53" s="124">
        <f>BQ13</f>
        <v>50</v>
      </c>
      <c r="AU53" s="124"/>
      <c r="AV53" s="125" t="s">
        <v>39</v>
      </c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</row>
    <row r="54" spans="1:59" ht="12" customHeight="1" thickBot="1" x14ac:dyDescent="0.3">
      <c r="A54" s="107"/>
      <c r="B54" s="21"/>
      <c r="C54" s="105"/>
      <c r="D54" s="16"/>
      <c r="E54" s="105"/>
      <c r="F54" s="16"/>
      <c r="G54" s="105"/>
      <c r="H54" s="16"/>
      <c r="I54" s="105"/>
      <c r="J54" s="16"/>
      <c r="K54" s="105"/>
      <c r="L54" s="16"/>
      <c r="M54" s="105"/>
      <c r="N54" s="43"/>
      <c r="O54" s="106"/>
      <c r="P54" s="120"/>
      <c r="Q54" s="120"/>
      <c r="R54" s="105"/>
      <c r="S54" s="51"/>
      <c r="T54" s="105"/>
      <c r="U54" s="59"/>
      <c r="V54" s="105"/>
      <c r="W54" s="53"/>
      <c r="X54" s="105"/>
      <c r="Y54" s="59"/>
      <c r="Z54" s="105"/>
      <c r="AA54"/>
      <c r="AB54" s="105"/>
      <c r="AC54" s="38"/>
      <c r="AD54"/>
      <c r="AE54" s="121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3"/>
      <c r="AS54" s="123"/>
      <c r="AT54" s="124"/>
      <c r="AU54" s="124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</row>
    <row r="55" spans="1:59" ht="12" customHeight="1" thickBot="1" x14ac:dyDescent="0.3">
      <c r="A55" s="107"/>
      <c r="B55" s="21"/>
      <c r="C55" s="105"/>
      <c r="D55" s="16"/>
      <c r="E55" s="105"/>
      <c r="F55" s="16"/>
      <c r="G55" s="105"/>
      <c r="H55" s="16"/>
      <c r="I55" s="105"/>
      <c r="J55" s="16"/>
      <c r="K55" s="105"/>
      <c r="L55" s="16"/>
      <c r="M55" s="105"/>
      <c r="N55" s="43"/>
      <c r="O55" s="106"/>
      <c r="P55" s="120"/>
      <c r="Q55" s="120"/>
      <c r="R55" s="105"/>
      <c r="S55" s="51"/>
      <c r="T55" s="105"/>
      <c r="U55" s="59"/>
      <c r="V55" s="105"/>
      <c r="W55" s="53"/>
      <c r="X55" s="105"/>
      <c r="Y55" s="59"/>
      <c r="Z55" s="105"/>
      <c r="AA55"/>
      <c r="AB55" s="105"/>
      <c r="AC55" s="38"/>
      <c r="AD55"/>
      <c r="AE55" s="121" t="s">
        <v>16</v>
      </c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3"/>
      <c r="AS55" s="123"/>
      <c r="AT55" s="124"/>
      <c r="AU55" s="124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</row>
    <row r="56" spans="1:59" ht="12" customHeight="1" thickBot="1" x14ac:dyDescent="0.3">
      <c r="A56" s="107"/>
      <c r="B56" s="21"/>
      <c r="C56" s="105"/>
      <c r="D56" s="16"/>
      <c r="E56" s="105"/>
      <c r="F56" s="16"/>
      <c r="G56" s="105"/>
      <c r="H56" s="16"/>
      <c r="I56" s="105"/>
      <c r="J56" s="16"/>
      <c r="K56" s="105"/>
      <c r="L56" s="16"/>
      <c r="M56" s="105"/>
      <c r="N56" s="43"/>
      <c r="O56" s="106"/>
      <c r="P56" s="120"/>
      <c r="Q56" s="120"/>
      <c r="R56" s="105"/>
      <c r="S56" s="51"/>
      <c r="T56" s="105"/>
      <c r="U56" s="59"/>
      <c r="V56" s="105"/>
      <c r="W56" s="59"/>
      <c r="X56" s="105"/>
      <c r="Y56" s="59"/>
      <c r="Z56" s="105"/>
      <c r="AA56" s="43"/>
      <c r="AB56" s="105"/>
      <c r="AC56" s="38"/>
      <c r="AD56"/>
      <c r="AE56" s="121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3"/>
      <c r="AS56" s="123"/>
      <c r="AT56" s="124"/>
      <c r="AU56" s="124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</row>
    <row r="57" spans="1:59" ht="12" customHeight="1" thickBot="1" x14ac:dyDescent="0.3">
      <c r="A57" s="107"/>
      <c r="B57" s="21"/>
      <c r="C57" s="105"/>
      <c r="D57" s="16"/>
      <c r="E57" s="105"/>
      <c r="F57" s="16"/>
      <c r="G57" s="105"/>
      <c r="H57" s="16"/>
      <c r="I57" s="105"/>
      <c r="J57" s="16"/>
      <c r="K57" s="105"/>
      <c r="L57" s="16"/>
      <c r="M57" s="105"/>
      <c r="N57" s="43"/>
      <c r="O57" s="106"/>
      <c r="P57" s="120"/>
      <c r="Q57" s="120"/>
      <c r="R57" s="105"/>
      <c r="S57" s="51"/>
      <c r="T57" s="105"/>
      <c r="U57" s="59"/>
      <c r="V57" s="105"/>
      <c r="W57" s="59"/>
      <c r="X57" s="105"/>
      <c r="Y57" s="59"/>
      <c r="Z57" s="105"/>
      <c r="AA57" s="43"/>
      <c r="AB57" s="105"/>
      <c r="AC57" s="38"/>
      <c r="AD57"/>
      <c r="AE57" s="126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8"/>
    </row>
    <row r="58" spans="1:59" ht="12" customHeight="1" thickBot="1" x14ac:dyDescent="0.3">
      <c r="A58" s="107"/>
      <c r="B58" s="22"/>
      <c r="C58" s="105"/>
      <c r="D58" s="26"/>
      <c r="E58" s="105"/>
      <c r="F58" s="26"/>
      <c r="G58" s="105"/>
      <c r="H58" s="26"/>
      <c r="I58" s="105"/>
      <c r="J58" s="26"/>
      <c r="K58" s="105"/>
      <c r="L58" s="26"/>
      <c r="M58" s="105"/>
      <c r="N58" s="49"/>
      <c r="O58" s="106"/>
      <c r="P58" s="120"/>
      <c r="Q58" s="120"/>
      <c r="R58" s="105"/>
      <c r="S58" s="54"/>
      <c r="T58" s="105"/>
      <c r="U58" s="55"/>
      <c r="V58" s="105"/>
      <c r="W58" s="49"/>
      <c r="X58" s="105"/>
      <c r="Y58" s="55"/>
      <c r="Z58" s="105"/>
      <c r="AA58" s="49"/>
      <c r="AB58" s="105"/>
      <c r="AC58" s="55"/>
      <c r="AD58"/>
      <c r="AE58" s="121" t="s">
        <v>20</v>
      </c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3"/>
      <c r="AS58" s="123"/>
      <c r="AT58" s="124"/>
      <c r="AU58" s="124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</row>
    <row r="59" spans="1:59" ht="12" customHeight="1" thickBot="1" x14ac:dyDescent="0.3">
      <c r="A59" s="107">
        <f>M53+1</f>
        <v>20</v>
      </c>
      <c r="B59" s="20"/>
      <c r="C59" s="105">
        <f>A59+1</f>
        <v>21</v>
      </c>
      <c r="D59" s="23"/>
      <c r="E59" s="105">
        <f>C59+1</f>
        <v>22</v>
      </c>
      <c r="F59" s="23"/>
      <c r="G59" s="105">
        <f>E59+1</f>
        <v>23</v>
      </c>
      <c r="H59" s="23"/>
      <c r="I59" s="105">
        <f>G59+1</f>
        <v>24</v>
      </c>
      <c r="J59" s="23"/>
      <c r="K59" s="105">
        <f>I59+1</f>
        <v>25</v>
      </c>
      <c r="L59" s="23"/>
      <c r="M59" s="105">
        <f>K59+1</f>
        <v>26</v>
      </c>
      <c r="N59" s="62"/>
      <c r="O59" s="106"/>
      <c r="P59" s="120"/>
      <c r="Q59" s="120"/>
      <c r="R59" s="105"/>
      <c r="S59" s="51"/>
      <c r="T59" s="105"/>
      <c r="U59" s="59"/>
      <c r="V59" s="105"/>
      <c r="W59" s="53"/>
      <c r="X59" s="105"/>
      <c r="Y59" s="59"/>
      <c r="Z59" s="105"/>
      <c r="AA59"/>
      <c r="AB59" s="105"/>
      <c r="AC59" s="38"/>
      <c r="AD59"/>
      <c r="AE59" s="121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3"/>
      <c r="AS59" s="123"/>
      <c r="AT59" s="124"/>
      <c r="AU59" s="124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</row>
    <row r="60" spans="1:59" ht="12" customHeight="1" thickBot="1" x14ac:dyDescent="0.3">
      <c r="A60" s="107"/>
      <c r="B60" s="21"/>
      <c r="C60" s="105"/>
      <c r="D60" s="16"/>
      <c r="E60" s="105"/>
      <c r="F60" s="16"/>
      <c r="G60" s="105"/>
      <c r="H60" s="16"/>
      <c r="I60" s="105"/>
      <c r="J60" s="16"/>
      <c r="K60" s="105"/>
      <c r="L60" s="16"/>
      <c r="M60" s="105"/>
      <c r="N60" s="43"/>
      <c r="O60" s="106"/>
      <c r="P60" s="120"/>
      <c r="Q60" s="120"/>
      <c r="R60" s="105"/>
      <c r="S60" s="51"/>
      <c r="T60" s="105"/>
      <c r="U60" s="59"/>
      <c r="V60" s="105"/>
      <c r="W60" s="53"/>
      <c r="X60" s="105"/>
      <c r="Y60" s="59"/>
      <c r="Z60" s="105"/>
      <c r="AA60"/>
      <c r="AB60" s="105"/>
      <c r="AC60" s="38"/>
      <c r="AD60"/>
      <c r="AE60" s="121" t="s">
        <v>18</v>
      </c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3"/>
      <c r="AS60" s="123"/>
      <c r="AT60" s="124"/>
      <c r="AU60" s="124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</row>
    <row r="61" spans="1:59" ht="12" customHeight="1" thickBot="1" x14ac:dyDescent="0.3">
      <c r="A61" s="107"/>
      <c r="B61" s="21"/>
      <c r="C61" s="105"/>
      <c r="D61" s="16"/>
      <c r="E61" s="105"/>
      <c r="F61" s="16"/>
      <c r="G61" s="105"/>
      <c r="H61" s="16"/>
      <c r="I61" s="105"/>
      <c r="J61" s="16"/>
      <c r="K61" s="105"/>
      <c r="L61" s="16"/>
      <c r="M61" s="105"/>
      <c r="N61" s="43"/>
      <c r="O61" s="106"/>
      <c r="P61" s="120"/>
      <c r="Q61" s="120"/>
      <c r="R61" s="105"/>
      <c r="S61" s="51"/>
      <c r="T61" s="105"/>
      <c r="U61" s="59"/>
      <c r="V61" s="105"/>
      <c r="W61" s="53"/>
      <c r="X61" s="105"/>
      <c r="Y61" s="59"/>
      <c r="Z61" s="105"/>
      <c r="AA61" s="16"/>
      <c r="AB61" s="105"/>
      <c r="AC61" s="38"/>
      <c r="AD61"/>
      <c r="AE61" s="121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3"/>
      <c r="AS61" s="123"/>
      <c r="AT61" s="124"/>
      <c r="AU61" s="124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</row>
    <row r="62" spans="1:59" ht="12" customHeight="1" thickBot="1" x14ac:dyDescent="0.3">
      <c r="A62" s="107"/>
      <c r="B62" s="21"/>
      <c r="C62" s="105"/>
      <c r="D62" s="16"/>
      <c r="E62" s="105"/>
      <c r="F62" s="16"/>
      <c r="G62" s="105"/>
      <c r="H62" s="16"/>
      <c r="I62" s="105"/>
      <c r="J62" s="16"/>
      <c r="K62" s="105"/>
      <c r="L62" s="16"/>
      <c r="M62" s="105"/>
      <c r="N62" s="43"/>
      <c r="O62" s="106"/>
      <c r="P62" s="120"/>
      <c r="Q62" s="120"/>
      <c r="R62" s="105"/>
      <c r="S62" s="51"/>
      <c r="T62" s="105"/>
      <c r="U62" s="59"/>
      <c r="V62" s="105"/>
      <c r="W62" s="59"/>
      <c r="X62" s="105"/>
      <c r="Y62" s="59"/>
      <c r="Z62" s="105"/>
      <c r="AA62" s="16"/>
      <c r="AB62" s="105"/>
      <c r="AC62" s="38"/>
      <c r="AD62"/>
      <c r="AE62" s="121" t="s">
        <v>21</v>
      </c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3"/>
      <c r="AS62" s="123"/>
      <c r="AT62" s="124"/>
      <c r="AU62" s="124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</row>
    <row r="63" spans="1:59" ht="12" customHeight="1" thickBot="1" x14ac:dyDescent="0.3">
      <c r="A63" s="107"/>
      <c r="B63" s="21"/>
      <c r="C63" s="105"/>
      <c r="D63" s="16"/>
      <c r="E63" s="105"/>
      <c r="F63" s="16"/>
      <c r="G63" s="105"/>
      <c r="H63" s="16"/>
      <c r="I63" s="105"/>
      <c r="J63" s="16"/>
      <c r="K63" s="105"/>
      <c r="L63" s="16"/>
      <c r="M63" s="105"/>
      <c r="N63" s="43"/>
      <c r="O63" s="106"/>
      <c r="P63" s="120"/>
      <c r="Q63" s="120"/>
      <c r="R63" s="105"/>
      <c r="S63" s="51"/>
      <c r="T63" s="105"/>
      <c r="U63" s="59"/>
      <c r="V63" s="105"/>
      <c r="W63" s="59"/>
      <c r="X63" s="105"/>
      <c r="Y63" s="59"/>
      <c r="Z63" s="105"/>
      <c r="AA63" s="16"/>
      <c r="AB63" s="105"/>
      <c r="AC63" s="38"/>
      <c r="AD63"/>
      <c r="AE63" s="121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3"/>
      <c r="AS63" s="123"/>
      <c r="AT63" s="124"/>
      <c r="AU63" s="124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</row>
    <row r="64" spans="1:59" ht="12" customHeight="1" thickBot="1" x14ac:dyDescent="0.3">
      <c r="A64" s="107"/>
      <c r="B64" s="22"/>
      <c r="C64" s="105"/>
      <c r="D64" s="26"/>
      <c r="E64" s="105"/>
      <c r="F64" s="26"/>
      <c r="G64" s="105"/>
      <c r="H64" s="26"/>
      <c r="I64" s="105"/>
      <c r="J64" s="26"/>
      <c r="K64" s="105"/>
      <c r="L64" s="26"/>
      <c r="M64" s="105"/>
      <c r="N64" s="49"/>
      <c r="O64" s="106"/>
      <c r="P64" s="120"/>
      <c r="Q64" s="120"/>
      <c r="R64" s="105"/>
      <c r="S64" s="54"/>
      <c r="T64" s="105"/>
      <c r="U64" s="55"/>
      <c r="V64" s="105"/>
      <c r="W64" s="49"/>
      <c r="X64" s="105"/>
      <c r="Y64" s="55"/>
      <c r="Z64" s="105"/>
      <c r="AA64" s="49"/>
      <c r="AB64" s="105"/>
      <c r="AC64" s="55"/>
      <c r="AD64"/>
      <c r="AE64" s="121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3"/>
      <c r="AS64" s="123"/>
      <c r="AT64" s="124"/>
      <c r="AU64" s="124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</row>
    <row r="65" spans="1:59" ht="12" customHeight="1" thickBot="1" x14ac:dyDescent="0.3">
      <c r="A65" s="107">
        <f>M59+1</f>
        <v>27</v>
      </c>
      <c r="B65" s="20"/>
      <c r="C65" s="105">
        <f>A65+1</f>
        <v>28</v>
      </c>
      <c r="D65" s="23"/>
      <c r="E65" s="105">
        <f>C65+1</f>
        <v>29</v>
      </c>
      <c r="F65" s="23"/>
      <c r="G65" s="105">
        <f>E65+1</f>
        <v>30</v>
      </c>
      <c r="H65" s="23"/>
      <c r="I65" s="105">
        <f>G65+1</f>
        <v>31</v>
      </c>
      <c r="J65" s="23"/>
      <c r="K65" s="105"/>
      <c r="L65" s="23"/>
      <c r="M65" s="105"/>
      <c r="N65" s="32"/>
      <c r="O65" s="106"/>
      <c r="P65" s="120"/>
      <c r="Q65" s="120"/>
      <c r="R65" s="105"/>
      <c r="S65" s="51"/>
      <c r="T65" s="105"/>
      <c r="U65" s="59"/>
      <c r="V65" s="105"/>
      <c r="W65" s="53"/>
      <c r="X65" s="129"/>
      <c r="Y65" s="129"/>
      <c r="Z65" s="129"/>
      <c r="AA65" s="129"/>
      <c r="AB65" s="129"/>
      <c r="AC65" s="129"/>
      <c r="AD65"/>
      <c r="AE65" s="121" t="s">
        <v>22</v>
      </c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30"/>
      <c r="AS65" s="130"/>
      <c r="AT65" s="124"/>
      <c r="AU65" s="124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</row>
    <row r="66" spans="1:59" ht="12" customHeight="1" thickBot="1" x14ac:dyDescent="0.3">
      <c r="A66" s="107"/>
      <c r="B66" s="21"/>
      <c r="C66" s="105"/>
      <c r="D66" s="16"/>
      <c r="E66" s="105"/>
      <c r="F66" s="16"/>
      <c r="G66" s="105"/>
      <c r="H66" s="16"/>
      <c r="I66" s="105"/>
      <c r="J66" s="16"/>
      <c r="K66" s="105"/>
      <c r="L66" s="16"/>
      <c r="M66" s="105"/>
      <c r="N66" s="37"/>
      <c r="O66" s="106"/>
      <c r="P66" s="120"/>
      <c r="Q66" s="120"/>
      <c r="R66" s="105"/>
      <c r="S66" s="51"/>
      <c r="T66" s="105"/>
      <c r="U66" s="59"/>
      <c r="V66" s="105"/>
      <c r="W66" s="53"/>
      <c r="X66" s="129"/>
      <c r="Y66" s="129"/>
      <c r="Z66" s="129"/>
      <c r="AA66" s="129"/>
      <c r="AB66" s="129"/>
      <c r="AC66" s="129"/>
      <c r="AD66"/>
      <c r="AE66" s="121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30"/>
      <c r="AS66" s="130"/>
      <c r="AT66" s="124"/>
      <c r="AU66" s="124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</row>
    <row r="67" spans="1:59" ht="12" customHeight="1" x14ac:dyDescent="0.25">
      <c r="A67" s="107"/>
      <c r="B67" s="21"/>
      <c r="C67" s="105"/>
      <c r="D67" s="16"/>
      <c r="E67" s="105"/>
      <c r="F67" s="16"/>
      <c r="G67" s="105"/>
      <c r="H67" s="16"/>
      <c r="I67" s="105"/>
      <c r="J67" s="16"/>
      <c r="K67" s="105"/>
      <c r="L67" s="16"/>
      <c r="M67" s="105"/>
      <c r="N67" s="37"/>
      <c r="O67" s="106"/>
      <c r="P67" s="120"/>
      <c r="Q67" s="120"/>
      <c r="R67" s="105"/>
      <c r="S67" s="51"/>
      <c r="T67" s="105"/>
      <c r="U67" s="59"/>
      <c r="V67" s="105"/>
      <c r="W67" s="53"/>
      <c r="X67" s="129"/>
      <c r="Y67" s="129"/>
      <c r="Z67" s="129"/>
      <c r="AA67" s="129"/>
      <c r="AB67" s="129"/>
      <c r="AC67" s="129"/>
      <c r="AD67"/>
      <c r="AE67" s="5"/>
      <c r="AF67" s="5"/>
      <c r="AG67" s="5"/>
      <c r="AH67" s="5"/>
      <c r="AI67" s="5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1:59" ht="15" customHeight="1" x14ac:dyDescent="0.25">
      <c r="A68" s="107"/>
      <c r="B68" s="21"/>
      <c r="C68" s="105"/>
      <c r="D68" s="16"/>
      <c r="E68" s="105"/>
      <c r="F68" s="16"/>
      <c r="G68" s="105"/>
      <c r="H68" s="16"/>
      <c r="I68" s="105"/>
      <c r="J68" s="16"/>
      <c r="K68" s="105"/>
      <c r="L68" s="16"/>
      <c r="M68" s="105"/>
      <c r="N68" s="37"/>
      <c r="O68" s="106"/>
      <c r="P68" s="120"/>
      <c r="Q68" s="120"/>
      <c r="R68" s="105"/>
      <c r="S68" s="51"/>
      <c r="T68" s="105"/>
      <c r="U68" s="59"/>
      <c r="V68" s="105"/>
      <c r="W68" s="59"/>
      <c r="X68" s="129"/>
      <c r="Y68" s="129"/>
      <c r="Z68" s="129"/>
      <c r="AA68" s="129"/>
      <c r="AB68" s="129"/>
      <c r="AC68" s="129"/>
      <c r="AD68"/>
      <c r="AE68" s="5"/>
      <c r="AF68" s="5"/>
      <c r="AG68" s="5"/>
      <c r="AH68" s="5"/>
      <c r="AI68" s="5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ht="12" customHeight="1" x14ac:dyDescent="0.25">
      <c r="A69" s="107"/>
      <c r="B69" s="22"/>
      <c r="C69" s="105"/>
      <c r="D69" s="49"/>
      <c r="E69" s="105"/>
      <c r="F69" s="56"/>
      <c r="G69" s="105"/>
      <c r="H69" s="49"/>
      <c r="I69" s="105"/>
      <c r="J69" s="49"/>
      <c r="K69" s="105"/>
      <c r="L69" s="48"/>
      <c r="M69" s="105"/>
      <c r="N69" s="48"/>
      <c r="O69" s="106"/>
      <c r="P69" s="120"/>
      <c r="Q69" s="120"/>
      <c r="R69" s="105"/>
      <c r="S69" s="49"/>
      <c r="T69" s="105"/>
      <c r="U69" s="55"/>
      <c r="V69" s="105"/>
      <c r="W69" s="49"/>
      <c r="X69" s="129"/>
      <c r="Y69" s="129"/>
      <c r="Z69" s="129"/>
      <c r="AA69" s="129"/>
      <c r="AB69" s="129"/>
      <c r="AC69" s="129"/>
      <c r="AD69"/>
      <c r="AE69" s="5"/>
      <c r="AF69" s="5"/>
      <c r="AG69" s="5"/>
      <c r="AH69" s="5"/>
      <c r="AI69" s="5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</row>
    <row r="70" spans="1:59" ht="12.75" customHeigh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</row>
    <row r="71" spans="1:59" ht="15" customHeight="1" x14ac:dyDescent="0.25">
      <c r="A71" s="58" t="s">
        <v>40</v>
      </c>
      <c r="B71"/>
      <c r="C71"/>
      <c r="D71"/>
      <c r="E71"/>
      <c r="F71"/>
      <c r="G71"/>
      <c r="H71"/>
      <c r="I71"/>
      <c r="J71"/>
      <c r="K71"/>
      <c r="L71"/>
      <c r="M71"/>
      <c r="N71"/>
      <c r="O71" s="131" t="s">
        <v>41</v>
      </c>
      <c r="P71" s="131"/>
      <c r="Q71" s="131"/>
      <c r="R71" s="131"/>
      <c r="S71" s="59"/>
      <c r="T71"/>
      <c r="U71"/>
      <c r="V71" s="60"/>
      <c r="W71"/>
      <c r="X71" s="6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 s="131" t="s">
        <v>41</v>
      </c>
      <c r="AM71" s="131"/>
      <c r="AN71" s="131"/>
      <c r="AO71" s="13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</row>
    <row r="72" spans="1:59" ht="15" customHeight="1" x14ac:dyDescent="0.25">
      <c r="A72" s="132"/>
      <c r="B72" s="132"/>
      <c r="C72" s="132"/>
      <c r="D72" s="132"/>
      <c r="E72" s="132"/>
      <c r="F72" s="132"/>
      <c r="G72" s="59"/>
      <c r="H72" s="133"/>
      <c r="I72" s="133"/>
      <c r="J72" s="133"/>
      <c r="K72" s="133"/>
      <c r="L72" s="133"/>
      <c r="M72" s="133"/>
      <c r="N72" s="59"/>
      <c r="O72" s="134"/>
      <c r="P72" s="134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59"/>
      <c r="AL72" s="134"/>
      <c r="AM72" s="134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</row>
    <row r="73" spans="1:59" ht="15" customHeight="1" x14ac:dyDescent="0.25">
      <c r="A73" s="135"/>
      <c r="B73" s="135"/>
      <c r="C73" s="135"/>
      <c r="D73" s="135"/>
      <c r="E73" s="135"/>
      <c r="F73" s="135"/>
      <c r="G73" s="59"/>
      <c r="H73" s="136"/>
      <c r="I73" s="136"/>
      <c r="J73" s="136"/>
      <c r="K73" s="136"/>
      <c r="L73" s="136"/>
      <c r="M73" s="136"/>
      <c r="N73" s="59"/>
      <c r="O73" s="137"/>
      <c r="P73" s="137"/>
      <c r="Q73" s="138"/>
      <c r="R73" s="138"/>
      <c r="S73" s="138"/>
      <c r="T73" s="138"/>
      <c r="U73" s="138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59"/>
      <c r="AL73" s="137"/>
      <c r="AM73" s="137"/>
      <c r="AN73" s="138"/>
      <c r="AO73" s="138"/>
      <c r="AP73" s="138"/>
      <c r="AQ73" s="138"/>
      <c r="AR73" s="138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</row>
    <row r="74" spans="1:59" ht="15" customHeight="1" x14ac:dyDescent="0.25">
      <c r="A74" s="135"/>
      <c r="B74" s="135"/>
      <c r="C74" s="135"/>
      <c r="D74" s="135"/>
      <c r="E74" s="135"/>
      <c r="F74" s="135"/>
      <c r="G74" s="59"/>
      <c r="H74" s="136"/>
      <c r="I74" s="136"/>
      <c r="J74" s="136"/>
      <c r="K74" s="136"/>
      <c r="L74" s="136"/>
      <c r="M74" s="136"/>
      <c r="N74" s="59"/>
      <c r="O74" s="137"/>
      <c r="P74" s="137"/>
      <c r="Q74" s="138"/>
      <c r="R74" s="138"/>
      <c r="S74" s="138"/>
      <c r="T74" s="138"/>
      <c r="U74" s="138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59"/>
      <c r="AL74" s="137"/>
      <c r="AM74" s="137"/>
      <c r="AN74" s="138"/>
      <c r="AO74" s="138"/>
      <c r="AP74" s="138"/>
      <c r="AQ74" s="138"/>
      <c r="AR74" s="138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</row>
    <row r="75" spans="1:59" ht="15" customHeight="1" x14ac:dyDescent="0.25">
      <c r="A75" s="135"/>
      <c r="B75" s="135"/>
      <c r="C75" s="135"/>
      <c r="D75" s="135"/>
      <c r="E75" s="135"/>
      <c r="F75" s="135"/>
      <c r="G75" s="59"/>
      <c r="H75" s="136"/>
      <c r="I75" s="136"/>
      <c r="J75" s="136"/>
      <c r="K75" s="136"/>
      <c r="L75" s="136"/>
      <c r="M75" s="136"/>
      <c r="N75" s="59"/>
      <c r="O75" s="137"/>
      <c r="P75" s="137"/>
      <c r="Q75" s="138"/>
      <c r="R75" s="138"/>
      <c r="S75" s="138"/>
      <c r="T75" s="138"/>
      <c r="U75" s="138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59"/>
      <c r="AL75" s="137"/>
      <c r="AM75" s="137"/>
      <c r="AN75" s="138"/>
      <c r="AO75" s="138"/>
      <c r="AP75" s="138"/>
      <c r="AQ75" s="138"/>
      <c r="AR75" s="138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</row>
    <row r="76" spans="1:59" ht="15" customHeight="1" x14ac:dyDescent="0.25">
      <c r="A76" s="135"/>
      <c r="B76" s="135"/>
      <c r="C76" s="135"/>
      <c r="D76" s="135"/>
      <c r="E76" s="135"/>
      <c r="F76" s="135"/>
      <c r="G76" s="59"/>
      <c r="H76" s="136"/>
      <c r="I76" s="136"/>
      <c r="J76" s="136"/>
      <c r="K76" s="136"/>
      <c r="L76" s="136"/>
      <c r="M76" s="136"/>
      <c r="N76" s="59"/>
      <c r="O76" s="137"/>
      <c r="P76" s="137"/>
      <c r="Q76" s="138"/>
      <c r="R76" s="138"/>
      <c r="S76" s="138"/>
      <c r="T76" s="138"/>
      <c r="U76" s="138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59"/>
      <c r="AL76" s="134"/>
      <c r="AM76" s="134"/>
      <c r="AN76" s="138"/>
      <c r="AO76" s="138"/>
      <c r="AP76" s="138"/>
      <c r="AQ76" s="138"/>
      <c r="AR76" s="138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</row>
    <row r="77" spans="1:59" ht="15" customHeight="1" x14ac:dyDescent="0.25">
      <c r="A77" s="135"/>
      <c r="B77" s="135"/>
      <c r="C77" s="135"/>
      <c r="D77" s="135"/>
      <c r="E77" s="135"/>
      <c r="F77" s="135"/>
      <c r="G77" s="59"/>
      <c r="H77" s="136"/>
      <c r="I77" s="136"/>
      <c r="J77" s="136"/>
      <c r="K77" s="136"/>
      <c r="L77" s="136"/>
      <c r="M77" s="136"/>
      <c r="N77" s="59"/>
      <c r="O77" s="140"/>
      <c r="P77" s="140"/>
      <c r="Q77" s="138"/>
      <c r="R77" s="138"/>
      <c r="S77" s="138"/>
      <c r="T77" s="138"/>
      <c r="U77" s="138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59"/>
      <c r="AL77" s="137"/>
      <c r="AM77" s="137"/>
      <c r="AN77" s="138"/>
      <c r="AO77" s="138"/>
      <c r="AP77" s="138"/>
      <c r="AQ77" s="138"/>
      <c r="AR77" s="138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</row>
    <row r="78" spans="1:59" ht="15" customHeight="1" x14ac:dyDescent="0.25">
      <c r="A78" s="140"/>
      <c r="B78" s="140"/>
      <c r="C78" s="140"/>
      <c r="D78" s="140"/>
      <c r="E78" s="140"/>
      <c r="F78" s="140"/>
      <c r="G78" s="59"/>
      <c r="H78" s="136"/>
      <c r="I78" s="136"/>
      <c r="J78" s="136"/>
      <c r="K78" s="136"/>
      <c r="L78" s="136"/>
      <c r="M78" s="136"/>
      <c r="N78" s="59"/>
      <c r="O78" s="137"/>
      <c r="P78" s="137"/>
      <c r="Q78" s="138"/>
      <c r="R78" s="138"/>
      <c r="S78" s="138"/>
      <c r="T78" s="138"/>
      <c r="U78" s="138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59"/>
      <c r="AL78" s="141"/>
      <c r="AM78" s="141"/>
      <c r="AN78" s="138"/>
      <c r="AO78" s="138"/>
      <c r="AP78" s="138"/>
      <c r="AQ78" s="138"/>
      <c r="AR78" s="138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</row>
    <row r="79" spans="1:59" ht="15" customHeight="1" x14ac:dyDescent="0.25">
      <c r="A79" s="140"/>
      <c r="B79" s="140"/>
      <c r="C79" s="140"/>
      <c r="D79" s="140"/>
      <c r="E79" s="140"/>
      <c r="F79" s="140"/>
      <c r="G79" s="59"/>
      <c r="H79" s="142"/>
      <c r="I79" s="142"/>
      <c r="J79" s="142"/>
      <c r="K79" s="142"/>
      <c r="L79" s="142"/>
      <c r="M79" s="142"/>
      <c r="N79" s="59"/>
      <c r="O79" s="137"/>
      <c r="P79" s="137"/>
      <c r="Q79" s="138"/>
      <c r="R79" s="138"/>
      <c r="S79" s="138"/>
      <c r="T79" s="138"/>
      <c r="U79" s="138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L79" s="141"/>
      <c r="AM79" s="141"/>
      <c r="AN79" s="138"/>
      <c r="AO79" s="138"/>
      <c r="AP79" s="138"/>
      <c r="AQ79" s="138"/>
      <c r="AR79" s="138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</row>
  </sheetData>
  <mergeCells count="434">
    <mergeCell ref="AL79:AM79"/>
    <mergeCell ref="AN79:AR79"/>
    <mergeCell ref="AS79:BG79"/>
    <mergeCell ref="A79:D79"/>
    <mergeCell ref="E79:F79"/>
    <mergeCell ref="H79:M79"/>
    <mergeCell ref="O79:P79"/>
    <mergeCell ref="Q79:U79"/>
    <mergeCell ref="V79:AJ79"/>
    <mergeCell ref="A78:D78"/>
    <mergeCell ref="E78:F78"/>
    <mergeCell ref="H78:M78"/>
    <mergeCell ref="O78:P78"/>
    <mergeCell ref="Q78:U78"/>
    <mergeCell ref="V78:AJ78"/>
    <mergeCell ref="AL78:AM78"/>
    <mergeCell ref="AN78:AR78"/>
    <mergeCell ref="AS78:BG78"/>
    <mergeCell ref="A77:D77"/>
    <mergeCell ref="E77:F77"/>
    <mergeCell ref="H77:M77"/>
    <mergeCell ref="O77:P77"/>
    <mergeCell ref="Q77:U77"/>
    <mergeCell ref="V77:AJ77"/>
    <mergeCell ref="AL77:AM77"/>
    <mergeCell ref="AN77:AR77"/>
    <mergeCell ref="AS77:BG77"/>
    <mergeCell ref="AL75:AM75"/>
    <mergeCell ref="AN75:AR75"/>
    <mergeCell ref="AS75:BG75"/>
    <mergeCell ref="A76:D76"/>
    <mergeCell ref="E76:F76"/>
    <mergeCell ref="H76:M76"/>
    <mergeCell ref="O76:P76"/>
    <mergeCell ref="Q76:U76"/>
    <mergeCell ref="V76:AJ76"/>
    <mergeCell ref="AL76:AM76"/>
    <mergeCell ref="A75:D75"/>
    <mergeCell ref="E75:F75"/>
    <mergeCell ref="H75:M75"/>
    <mergeCell ref="O75:P75"/>
    <mergeCell ref="Q75:U75"/>
    <mergeCell ref="V75:AJ75"/>
    <mergeCell ref="AN76:AR76"/>
    <mergeCell ref="AS76:BG76"/>
    <mergeCell ref="AV65:BG66"/>
    <mergeCell ref="O71:R71"/>
    <mergeCell ref="A74:D74"/>
    <mergeCell ref="E74:F74"/>
    <mergeCell ref="H74:M74"/>
    <mergeCell ref="O74:P74"/>
    <mergeCell ref="Q74:U74"/>
    <mergeCell ref="V74:AJ74"/>
    <mergeCell ref="AL74:AM74"/>
    <mergeCell ref="AN74:AR74"/>
    <mergeCell ref="AS74:BG74"/>
    <mergeCell ref="AN72:AR72"/>
    <mergeCell ref="AS72:BG72"/>
    <mergeCell ref="A73:D73"/>
    <mergeCell ref="E73:F73"/>
    <mergeCell ref="H73:M73"/>
    <mergeCell ref="O73:P73"/>
    <mergeCell ref="Q73:U73"/>
    <mergeCell ref="V73:AJ73"/>
    <mergeCell ref="AL73:AM73"/>
    <mergeCell ref="AN73:AR73"/>
    <mergeCell ref="A72:F72"/>
    <mergeCell ref="H72:M72"/>
    <mergeCell ref="O72:P72"/>
    <mergeCell ref="Q72:U72"/>
    <mergeCell ref="V72:AJ72"/>
    <mergeCell ref="AL72:AM72"/>
    <mergeCell ref="AS73:BG73"/>
    <mergeCell ref="A59:A64"/>
    <mergeCell ref="C59:C64"/>
    <mergeCell ref="E59:E64"/>
    <mergeCell ref="G59:G64"/>
    <mergeCell ref="I59:I64"/>
    <mergeCell ref="K59:K64"/>
    <mergeCell ref="M59:M64"/>
    <mergeCell ref="P59:Q64"/>
    <mergeCell ref="AL71:AO71"/>
    <mergeCell ref="M65:M69"/>
    <mergeCell ref="P65:Q69"/>
    <mergeCell ref="R65:R69"/>
    <mergeCell ref="T65:T69"/>
    <mergeCell ref="V65:V69"/>
    <mergeCell ref="X65:AC69"/>
    <mergeCell ref="A65:A69"/>
    <mergeCell ref="C65:C69"/>
    <mergeCell ref="E65:E69"/>
    <mergeCell ref="G65:G69"/>
    <mergeCell ref="I65:I69"/>
    <mergeCell ref="K65:K69"/>
    <mergeCell ref="AE65:AE66"/>
    <mergeCell ref="AF65:AQ66"/>
    <mergeCell ref="Z59:Z64"/>
    <mergeCell ref="AR65:AS66"/>
    <mergeCell ref="R59:R64"/>
    <mergeCell ref="T59:T64"/>
    <mergeCell ref="V59:V64"/>
    <mergeCell ref="X59:X64"/>
    <mergeCell ref="AB59:AB64"/>
    <mergeCell ref="AT53:AU54"/>
    <mergeCell ref="AE57:BG57"/>
    <mergeCell ref="AE58:AE59"/>
    <mergeCell ref="AF58:AQ59"/>
    <mergeCell ref="AR58:AS59"/>
    <mergeCell ref="AT60:AU61"/>
    <mergeCell ref="AV60:BG61"/>
    <mergeCell ref="AE62:AE64"/>
    <mergeCell ref="AF62:AQ64"/>
    <mergeCell ref="AR62:AS64"/>
    <mergeCell ref="AT62:AU64"/>
    <mergeCell ref="AV62:BG64"/>
    <mergeCell ref="AE60:AE61"/>
    <mergeCell ref="AF60:AQ61"/>
    <mergeCell ref="AR60:AS61"/>
    <mergeCell ref="AT58:AU59"/>
    <mergeCell ref="AV58:BG59"/>
    <mergeCell ref="AR53:AS54"/>
    <mergeCell ref="AT65:AU66"/>
    <mergeCell ref="AV50:BG52"/>
    <mergeCell ref="M53:M58"/>
    <mergeCell ref="P53:Q58"/>
    <mergeCell ref="R53:R58"/>
    <mergeCell ref="T53:T58"/>
    <mergeCell ref="V53:V58"/>
    <mergeCell ref="X53:X58"/>
    <mergeCell ref="A53:A58"/>
    <mergeCell ref="C53:C58"/>
    <mergeCell ref="E53:E58"/>
    <mergeCell ref="G53:G58"/>
    <mergeCell ref="I53:I58"/>
    <mergeCell ref="K53:K58"/>
    <mergeCell ref="AV53:BG54"/>
    <mergeCell ref="AE55:AE56"/>
    <mergeCell ref="AF55:AQ56"/>
    <mergeCell ref="AR55:AS56"/>
    <mergeCell ref="AT55:AU56"/>
    <mergeCell ref="AV55:BG56"/>
    <mergeCell ref="Z53:Z58"/>
    <mergeCell ref="AB53:AB58"/>
    <mergeCell ref="AE53:AE54"/>
    <mergeCell ref="AF53:AQ54"/>
    <mergeCell ref="A47:A52"/>
    <mergeCell ref="C47:C52"/>
    <mergeCell ref="E47:E52"/>
    <mergeCell ref="G47:G52"/>
    <mergeCell ref="I47:I52"/>
    <mergeCell ref="K47:K52"/>
    <mergeCell ref="M47:M52"/>
    <mergeCell ref="AI41:AM42"/>
    <mergeCell ref="AN41:AQ42"/>
    <mergeCell ref="P47:Q52"/>
    <mergeCell ref="R47:R52"/>
    <mergeCell ref="T47:T52"/>
    <mergeCell ref="V47:V52"/>
    <mergeCell ref="X47:X52"/>
    <mergeCell ref="Z47:Z52"/>
    <mergeCell ref="AF48:AQ49"/>
    <mergeCell ref="AE50:AE52"/>
    <mergeCell ref="AF50:AQ52"/>
    <mergeCell ref="E41:E46"/>
    <mergeCell ref="G41:G46"/>
    <mergeCell ref="I41:I46"/>
    <mergeCell ref="K41:K46"/>
    <mergeCell ref="M41:M46"/>
    <mergeCell ref="R41:R46"/>
    <mergeCell ref="AR41:BC42"/>
    <mergeCell ref="AE43:AH44"/>
    <mergeCell ref="AI43:AM44"/>
    <mergeCell ref="AN43:AQ44"/>
    <mergeCell ref="AR43:AV44"/>
    <mergeCell ref="AW43:BD44"/>
    <mergeCell ref="T41:T46"/>
    <mergeCell ref="V41:V46"/>
    <mergeCell ref="X41:X46"/>
    <mergeCell ref="Z41:Z46"/>
    <mergeCell ref="AB41:AB46"/>
    <mergeCell ref="AE41:AH42"/>
    <mergeCell ref="AE46:AE47"/>
    <mergeCell ref="AF46:AQ47"/>
    <mergeCell ref="AB47:AB52"/>
    <mergeCell ref="AE48:AE49"/>
    <mergeCell ref="AR46:AS47"/>
    <mergeCell ref="AT46:AU47"/>
    <mergeCell ref="AV46:BG47"/>
    <mergeCell ref="AR48:AS49"/>
    <mergeCell ref="AT48:AU49"/>
    <mergeCell ref="AV48:BG49"/>
    <mergeCell ref="AR50:AS52"/>
    <mergeCell ref="AT50:AU52"/>
    <mergeCell ref="T40:U40"/>
    <mergeCell ref="V40:W40"/>
    <mergeCell ref="X40:Y40"/>
    <mergeCell ref="A40:B40"/>
    <mergeCell ref="C40:D40"/>
    <mergeCell ref="E40:F40"/>
    <mergeCell ref="G40:H40"/>
    <mergeCell ref="I40:J40"/>
    <mergeCell ref="K40:L40"/>
    <mergeCell ref="M40:N40"/>
    <mergeCell ref="P40:Q40"/>
    <mergeCell ref="R40:S40"/>
    <mergeCell ref="A38:BG38"/>
    <mergeCell ref="A39:N39"/>
    <mergeCell ref="O39:O69"/>
    <mergeCell ref="P39:AC39"/>
    <mergeCell ref="AE39:AH40"/>
    <mergeCell ref="AI39:BG40"/>
    <mergeCell ref="AM32:AM37"/>
    <mergeCell ref="AO32:AO37"/>
    <mergeCell ref="AQ32:AQ37"/>
    <mergeCell ref="AT32:AT37"/>
    <mergeCell ref="AV32:AV37"/>
    <mergeCell ref="AX32:AX37"/>
    <mergeCell ref="Z32:Z37"/>
    <mergeCell ref="AB32:AB37"/>
    <mergeCell ref="AE32:AE37"/>
    <mergeCell ref="AG32:AG37"/>
    <mergeCell ref="AI32:AI37"/>
    <mergeCell ref="AK32:AK37"/>
    <mergeCell ref="M32:M37"/>
    <mergeCell ref="P32:P37"/>
    <mergeCell ref="Z40:AA40"/>
    <mergeCell ref="AB40:AC40"/>
    <mergeCell ref="A41:A46"/>
    <mergeCell ref="C41:C46"/>
    <mergeCell ref="A32:A37"/>
    <mergeCell ref="C32:C37"/>
    <mergeCell ref="E32:E37"/>
    <mergeCell ref="G32:G37"/>
    <mergeCell ref="I32:I37"/>
    <mergeCell ref="K32:K37"/>
    <mergeCell ref="AZ32:AZ37"/>
    <mergeCell ref="BB32:BB37"/>
    <mergeCell ref="BD32:BD37"/>
    <mergeCell ref="AQ26:AQ31"/>
    <mergeCell ref="AT26:AT31"/>
    <mergeCell ref="AV26:AV31"/>
    <mergeCell ref="AX26:AX31"/>
    <mergeCell ref="AZ26:AZ31"/>
    <mergeCell ref="BB26:BB31"/>
    <mergeCell ref="BO25:BP26"/>
    <mergeCell ref="BQ25:BR26"/>
    <mergeCell ref="R32:R37"/>
    <mergeCell ref="T32:T37"/>
    <mergeCell ref="V32:V37"/>
    <mergeCell ref="X32:X37"/>
    <mergeCell ref="BF32:BF37"/>
    <mergeCell ref="AE26:AE31"/>
    <mergeCell ref="AG26:AG31"/>
    <mergeCell ref="AI26:AI31"/>
    <mergeCell ref="AK26:AK31"/>
    <mergeCell ref="AM26:AM31"/>
    <mergeCell ref="AO26:AO31"/>
    <mergeCell ref="R26:R31"/>
    <mergeCell ref="T26:T31"/>
    <mergeCell ref="V26:V31"/>
    <mergeCell ref="X26:X31"/>
    <mergeCell ref="Z26:Z31"/>
    <mergeCell ref="AB26:AB31"/>
    <mergeCell ref="A26:A31"/>
    <mergeCell ref="C26:C31"/>
    <mergeCell ref="E26:E31"/>
    <mergeCell ref="G26:G31"/>
    <mergeCell ref="I26:I31"/>
    <mergeCell ref="K26:K31"/>
    <mergeCell ref="M26:M31"/>
    <mergeCell ref="P26:P31"/>
    <mergeCell ref="AM20:AM25"/>
    <mergeCell ref="AO20:AO25"/>
    <mergeCell ref="AQ20:AQ25"/>
    <mergeCell ref="AT20:AT25"/>
    <mergeCell ref="AV20:AV25"/>
    <mergeCell ref="AX20:AX25"/>
    <mergeCell ref="Z20:Z25"/>
    <mergeCell ref="AB20:AB25"/>
    <mergeCell ref="AE20:AE25"/>
    <mergeCell ref="AG20:AG25"/>
    <mergeCell ref="AI20:AI25"/>
    <mergeCell ref="AK20:AK25"/>
    <mergeCell ref="BK27:BL28"/>
    <mergeCell ref="BM27:BN28"/>
    <mergeCell ref="BO27:BP28"/>
    <mergeCell ref="BQ27:BR28"/>
    <mergeCell ref="BK29:BL31"/>
    <mergeCell ref="BM29:BN31"/>
    <mergeCell ref="BO20:BP21"/>
    <mergeCell ref="BO29:BP31"/>
    <mergeCell ref="BQ29:BR31"/>
    <mergeCell ref="BQ20:BR21"/>
    <mergeCell ref="BK22:BL23"/>
    <mergeCell ref="BM22:BN23"/>
    <mergeCell ref="BO22:BP23"/>
    <mergeCell ref="BQ22:BR23"/>
    <mergeCell ref="T20:T25"/>
    <mergeCell ref="V20:V25"/>
    <mergeCell ref="X20:X25"/>
    <mergeCell ref="A20:A25"/>
    <mergeCell ref="C20:C25"/>
    <mergeCell ref="E20:E25"/>
    <mergeCell ref="G20:G25"/>
    <mergeCell ref="I20:I25"/>
    <mergeCell ref="K20:K25"/>
    <mergeCell ref="M20:M25"/>
    <mergeCell ref="P20:P25"/>
    <mergeCell ref="R20:R25"/>
    <mergeCell ref="BQ13:BR14"/>
    <mergeCell ref="AB14:AB19"/>
    <mergeCell ref="AE14:AE19"/>
    <mergeCell ref="AG14:AG19"/>
    <mergeCell ref="AI14:AI19"/>
    <mergeCell ref="AK14:AK19"/>
    <mergeCell ref="AM14:AM19"/>
    <mergeCell ref="BQ17:BR19"/>
    <mergeCell ref="AZ20:AZ25"/>
    <mergeCell ref="BB20:BB25"/>
    <mergeCell ref="BD20:BD25"/>
    <mergeCell ref="BF20:BF25"/>
    <mergeCell ref="BK20:BL21"/>
    <mergeCell ref="AO14:AO19"/>
    <mergeCell ref="AQ14:AQ19"/>
    <mergeCell ref="AT14:AT19"/>
    <mergeCell ref="AV14:AV19"/>
    <mergeCell ref="AX14:AX19"/>
    <mergeCell ref="AZ14:AZ19"/>
    <mergeCell ref="BM20:BN21"/>
    <mergeCell ref="BK25:BL26"/>
    <mergeCell ref="BM25:BN26"/>
    <mergeCell ref="BD26:BD31"/>
    <mergeCell ref="BF26:BF31"/>
    <mergeCell ref="P14:P19"/>
    <mergeCell ref="R14:R19"/>
    <mergeCell ref="T14:T19"/>
    <mergeCell ref="V14:V19"/>
    <mergeCell ref="X14:X19"/>
    <mergeCell ref="Z14:Z19"/>
    <mergeCell ref="A14:A19"/>
    <mergeCell ref="C14:C19"/>
    <mergeCell ref="E14:E19"/>
    <mergeCell ref="G14:G19"/>
    <mergeCell ref="I14:I19"/>
    <mergeCell ref="K14:K19"/>
    <mergeCell ref="M14:M19"/>
    <mergeCell ref="BM8:BN9"/>
    <mergeCell ref="BO8:BP9"/>
    <mergeCell ref="AK8:AK13"/>
    <mergeCell ref="AM8:AM13"/>
    <mergeCell ref="AO8:AO13"/>
    <mergeCell ref="AQ8:AQ13"/>
    <mergeCell ref="AT8:AT13"/>
    <mergeCell ref="AV8:AV13"/>
    <mergeCell ref="X8:X13"/>
    <mergeCell ref="Z8:Z13"/>
    <mergeCell ref="AB8:AB13"/>
    <mergeCell ref="AE8:AE13"/>
    <mergeCell ref="AG8:AG13"/>
    <mergeCell ref="AI8:AI13"/>
    <mergeCell ref="BM13:BN14"/>
    <mergeCell ref="BO13:BP14"/>
    <mergeCell ref="K8:K13"/>
    <mergeCell ref="M8:M13"/>
    <mergeCell ref="P8:P13"/>
    <mergeCell ref="BK10:BL11"/>
    <mergeCell ref="BM10:BN11"/>
    <mergeCell ref="BO10:BP11"/>
    <mergeCell ref="BQ10:BR11"/>
    <mergeCell ref="AX8:AX13"/>
    <mergeCell ref="AZ8:AZ13"/>
    <mergeCell ref="BB8:BB13"/>
    <mergeCell ref="BD8:BD13"/>
    <mergeCell ref="BF8:BF13"/>
    <mergeCell ref="BK8:BL9"/>
    <mergeCell ref="BK13:BL14"/>
    <mergeCell ref="BB14:BB19"/>
    <mergeCell ref="BD14:BD19"/>
    <mergeCell ref="BF14:BF19"/>
    <mergeCell ref="BK15:BL16"/>
    <mergeCell ref="BM15:BN16"/>
    <mergeCell ref="BO15:BP16"/>
    <mergeCell ref="BQ15:BR16"/>
    <mergeCell ref="BK17:BL19"/>
    <mergeCell ref="BM17:BN19"/>
    <mergeCell ref="BO17:BP19"/>
    <mergeCell ref="T8:T13"/>
    <mergeCell ref="V8:V13"/>
    <mergeCell ref="BF7:BG7"/>
    <mergeCell ref="BK7:BL7"/>
    <mergeCell ref="BM7:BN7"/>
    <mergeCell ref="BO7:BP7"/>
    <mergeCell ref="BQ7:BR7"/>
    <mergeCell ref="A8:A13"/>
    <mergeCell ref="C8:C13"/>
    <mergeCell ref="E8:E13"/>
    <mergeCell ref="G8:G13"/>
    <mergeCell ref="I8:I13"/>
    <mergeCell ref="AT7:AU7"/>
    <mergeCell ref="AV7:AW7"/>
    <mergeCell ref="AX7:AY7"/>
    <mergeCell ref="AZ7:BA7"/>
    <mergeCell ref="BB7:BC7"/>
    <mergeCell ref="BD7:BE7"/>
    <mergeCell ref="AG7:AH7"/>
    <mergeCell ref="AI7:AJ7"/>
    <mergeCell ref="AK7:AL7"/>
    <mergeCell ref="AM7:AN7"/>
    <mergeCell ref="AO7:AP7"/>
    <mergeCell ref="BQ8:BR9"/>
    <mergeCell ref="BK5:BR6"/>
    <mergeCell ref="A6:N6"/>
    <mergeCell ref="O6:O37"/>
    <mergeCell ref="P6:AC6"/>
    <mergeCell ref="AD6:AD37"/>
    <mergeCell ref="AE6:AR6"/>
    <mergeCell ref="AT6:BG6"/>
    <mergeCell ref="A7:B7"/>
    <mergeCell ref="C7:D7"/>
    <mergeCell ref="E7:F7"/>
    <mergeCell ref="AQ7:AR7"/>
    <mergeCell ref="T7:U7"/>
    <mergeCell ref="V7:W7"/>
    <mergeCell ref="X7:Y7"/>
    <mergeCell ref="Z7:AA7"/>
    <mergeCell ref="AB7:AC7"/>
    <mergeCell ref="AE7:AF7"/>
    <mergeCell ref="G7:H7"/>
    <mergeCell ref="I7:J7"/>
    <mergeCell ref="K7:L7"/>
    <mergeCell ref="M7:N7"/>
    <mergeCell ref="P7:Q7"/>
    <mergeCell ref="R7:S7"/>
    <mergeCell ref="R8:R13"/>
  </mergeCells>
  <pageMargins left="0.37986111111111098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0" workbookViewId="0">
      <selection activeCell="I5" sqref="I5"/>
    </sheetView>
  </sheetViews>
  <sheetFormatPr defaultRowHeight="15" x14ac:dyDescent="0.25"/>
  <cols>
    <col min="1" max="1" width="18" bestFit="1" customWidth="1"/>
    <col min="2" max="2" width="10" customWidth="1"/>
    <col min="3" max="3" width="10.85546875" customWidth="1"/>
    <col min="4" max="4" width="11.140625" customWidth="1"/>
    <col min="5" max="5" width="14.5703125" customWidth="1"/>
    <col min="8" max="8" width="12.85546875" customWidth="1"/>
    <col min="9" max="9" width="20.28515625" customWidth="1"/>
  </cols>
  <sheetData>
    <row r="1" spans="1:13" ht="10.5" customHeight="1" x14ac:dyDescent="0.25">
      <c r="A1" s="73" t="s">
        <v>96</v>
      </c>
      <c r="B1" s="73" t="s">
        <v>100</v>
      </c>
      <c r="C1" s="73" t="s">
        <v>93</v>
      </c>
      <c r="D1" s="73" t="s">
        <v>94</v>
      </c>
      <c r="E1" s="73" t="s">
        <v>95</v>
      </c>
      <c r="G1" s="73" t="s">
        <v>110</v>
      </c>
      <c r="H1" s="73" t="s">
        <v>111</v>
      </c>
      <c r="I1" s="66" t="s">
        <v>112</v>
      </c>
      <c r="J1" s="68"/>
      <c r="K1" s="69"/>
      <c r="L1" s="70"/>
    </row>
    <row r="2" spans="1:13" ht="10.5" customHeight="1" x14ac:dyDescent="0.25">
      <c r="A2" s="74" t="s">
        <v>97</v>
      </c>
      <c r="B2" s="74">
        <v>33</v>
      </c>
      <c r="C2" s="74">
        <v>11</v>
      </c>
      <c r="D2" s="74">
        <v>22</v>
      </c>
      <c r="E2" s="74">
        <f>B2-C2-D2</f>
        <v>0</v>
      </c>
      <c r="F2" s="63" t="s">
        <v>113</v>
      </c>
      <c r="G2">
        <f>SUM(B2:B9)</f>
        <v>398</v>
      </c>
      <c r="H2">
        <f>SUM(C2:C9)</f>
        <v>94</v>
      </c>
      <c r="I2" s="82">
        <f>SUM(D2:D9)</f>
        <v>271</v>
      </c>
      <c r="J2" s="68"/>
      <c r="K2" s="71"/>
      <c r="L2" s="70"/>
      <c r="M2" s="65"/>
    </row>
    <row r="3" spans="1:13" ht="10.5" customHeight="1" x14ac:dyDescent="0.25">
      <c r="A3" s="74" t="s">
        <v>98</v>
      </c>
      <c r="B3" s="74">
        <v>33</v>
      </c>
      <c r="C3" s="74">
        <v>5</v>
      </c>
      <c r="D3" s="74">
        <v>28</v>
      </c>
      <c r="E3" s="74">
        <f t="shared" ref="E3:E16" si="0">B3-C3-D3</f>
        <v>0</v>
      </c>
      <c r="F3" s="63" t="s">
        <v>114</v>
      </c>
      <c r="G3">
        <f>SUM(B10:B16)</f>
        <v>401</v>
      </c>
      <c r="H3">
        <f>SUM(C10:C16)</f>
        <v>52</v>
      </c>
      <c r="I3" s="82">
        <f>SUM(D10:D16)</f>
        <v>349</v>
      </c>
      <c r="J3" s="68"/>
      <c r="K3" s="71"/>
      <c r="L3" s="70"/>
      <c r="M3" s="65"/>
    </row>
    <row r="4" spans="1:13" ht="10.5" customHeight="1" x14ac:dyDescent="0.3">
      <c r="A4" s="74" t="s">
        <v>105</v>
      </c>
      <c r="B4" s="74">
        <v>67</v>
      </c>
      <c r="C4" s="74">
        <v>20</v>
      </c>
      <c r="D4" s="74">
        <v>47</v>
      </c>
      <c r="E4" s="74">
        <f t="shared" si="0"/>
        <v>0</v>
      </c>
      <c r="F4" s="63" t="s">
        <v>115</v>
      </c>
      <c r="G4">
        <f>SUM(B17:B23)</f>
        <v>400</v>
      </c>
      <c r="H4">
        <f>SUM(C17:C23)</f>
        <v>94</v>
      </c>
      <c r="I4" s="72">
        <f>SUM(D17:D23)</f>
        <v>306</v>
      </c>
      <c r="J4" s="83"/>
      <c r="K4" s="83"/>
      <c r="L4" s="70"/>
      <c r="M4" s="65"/>
    </row>
    <row r="5" spans="1:13" ht="10.5" customHeight="1" x14ac:dyDescent="0.3">
      <c r="A5" s="74" t="s">
        <v>99</v>
      </c>
      <c r="B5" s="74">
        <v>33</v>
      </c>
      <c r="C5" s="74">
        <v>10</v>
      </c>
      <c r="D5" s="74">
        <v>23</v>
      </c>
      <c r="E5" s="74">
        <f t="shared" si="0"/>
        <v>0</v>
      </c>
      <c r="F5" s="63" t="s">
        <v>116</v>
      </c>
      <c r="I5" s="72"/>
      <c r="J5" s="83"/>
      <c r="K5" s="83"/>
      <c r="L5" s="70"/>
      <c r="M5" s="65"/>
    </row>
    <row r="6" spans="1:13" ht="10.5" customHeight="1" x14ac:dyDescent="0.3">
      <c r="A6" s="74" t="s">
        <v>101</v>
      </c>
      <c r="B6" s="74">
        <v>83</v>
      </c>
      <c r="C6" s="74">
        <v>22</v>
      </c>
      <c r="D6" s="74">
        <v>61</v>
      </c>
      <c r="E6" s="74">
        <f t="shared" si="0"/>
        <v>0</v>
      </c>
      <c r="I6" s="72"/>
      <c r="J6" s="83"/>
      <c r="K6" s="83"/>
      <c r="L6" s="70"/>
      <c r="M6" s="65"/>
    </row>
    <row r="7" spans="1:13" ht="10.5" customHeight="1" x14ac:dyDescent="0.3">
      <c r="A7" s="74" t="s">
        <v>102</v>
      </c>
      <c r="B7" s="74">
        <v>83</v>
      </c>
      <c r="C7" s="74">
        <v>26</v>
      </c>
      <c r="D7" s="74">
        <v>57</v>
      </c>
      <c r="E7" s="74">
        <f t="shared" si="0"/>
        <v>0</v>
      </c>
      <c r="I7" s="72"/>
      <c r="J7" s="83"/>
      <c r="K7" s="83"/>
      <c r="L7" s="70"/>
      <c r="M7" s="65"/>
    </row>
    <row r="8" spans="1:13" ht="10.5" customHeight="1" x14ac:dyDescent="0.3">
      <c r="A8" s="74" t="s">
        <v>103</v>
      </c>
      <c r="B8" s="74">
        <v>33</v>
      </c>
      <c r="C8" s="74">
        <v>0</v>
      </c>
      <c r="D8" s="74">
        <v>33</v>
      </c>
      <c r="E8" s="74">
        <f t="shared" si="0"/>
        <v>0</v>
      </c>
      <c r="I8" s="72"/>
      <c r="J8" s="83"/>
      <c r="K8" s="83"/>
      <c r="L8" s="70"/>
      <c r="M8" s="65"/>
    </row>
    <row r="9" spans="1:13" ht="10.5" customHeight="1" x14ac:dyDescent="0.3">
      <c r="A9" s="74" t="s">
        <v>104</v>
      </c>
      <c r="B9" s="74">
        <v>33</v>
      </c>
      <c r="C9" s="74"/>
      <c r="D9" s="74"/>
      <c r="E9" s="74">
        <f t="shared" si="0"/>
        <v>33</v>
      </c>
      <c r="I9" s="72"/>
      <c r="J9" s="83"/>
      <c r="K9" s="83"/>
      <c r="L9" s="70"/>
      <c r="M9" s="65"/>
    </row>
    <row r="10" spans="1:13" ht="10.5" customHeight="1" x14ac:dyDescent="0.3">
      <c r="A10" s="75" t="s">
        <v>68</v>
      </c>
      <c r="B10" s="75">
        <v>33</v>
      </c>
      <c r="C10" s="75">
        <v>8</v>
      </c>
      <c r="D10" s="75">
        <f>B10-C10</f>
        <v>25</v>
      </c>
      <c r="E10" s="75">
        <f t="shared" si="0"/>
        <v>0</v>
      </c>
      <c r="I10" s="72"/>
      <c r="J10" s="83"/>
      <c r="K10" s="83"/>
      <c r="L10" s="70"/>
      <c r="M10" s="65"/>
    </row>
    <row r="11" spans="1:13" ht="10.5" customHeight="1" x14ac:dyDescent="0.25">
      <c r="A11" s="76" t="s">
        <v>69</v>
      </c>
      <c r="B11" s="76">
        <v>33</v>
      </c>
      <c r="C11" s="77">
        <v>5</v>
      </c>
      <c r="D11" s="75">
        <f t="shared" ref="D11:D16" si="1">B11-C11</f>
        <v>28</v>
      </c>
      <c r="E11" s="75">
        <f t="shared" si="0"/>
        <v>0</v>
      </c>
      <c r="I11" s="70"/>
      <c r="J11" s="70"/>
      <c r="K11" s="70"/>
      <c r="L11" s="70"/>
      <c r="M11" s="65"/>
    </row>
    <row r="12" spans="1:13" ht="10.5" customHeight="1" x14ac:dyDescent="0.25">
      <c r="A12" s="76" t="s">
        <v>72</v>
      </c>
      <c r="B12" s="76">
        <v>67</v>
      </c>
      <c r="C12" s="77">
        <v>18</v>
      </c>
      <c r="D12" s="75">
        <f t="shared" si="1"/>
        <v>49</v>
      </c>
      <c r="E12" s="75">
        <f t="shared" si="0"/>
        <v>0</v>
      </c>
      <c r="I12" s="65"/>
      <c r="J12" s="65"/>
      <c r="K12" s="65"/>
      <c r="L12" s="65"/>
      <c r="M12" s="65"/>
    </row>
    <row r="13" spans="1:13" ht="10.5" customHeight="1" x14ac:dyDescent="0.25">
      <c r="A13" s="76" t="s">
        <v>71</v>
      </c>
      <c r="B13" s="76">
        <v>67</v>
      </c>
      <c r="C13" s="77">
        <v>21</v>
      </c>
      <c r="D13" s="75">
        <f t="shared" si="1"/>
        <v>46</v>
      </c>
      <c r="E13" s="75">
        <f t="shared" si="0"/>
        <v>0</v>
      </c>
      <c r="I13" s="65"/>
      <c r="J13" s="65"/>
      <c r="K13" s="65"/>
      <c r="L13" s="65"/>
      <c r="M13" s="65"/>
    </row>
    <row r="14" spans="1:13" ht="10.5" customHeight="1" x14ac:dyDescent="0.25">
      <c r="A14" s="75" t="s">
        <v>74</v>
      </c>
      <c r="B14" s="76">
        <v>67</v>
      </c>
      <c r="C14" s="77"/>
      <c r="D14" s="75">
        <f t="shared" si="1"/>
        <v>67</v>
      </c>
      <c r="E14" s="75">
        <f t="shared" si="0"/>
        <v>0</v>
      </c>
      <c r="I14" s="65"/>
      <c r="J14" s="65"/>
      <c r="K14" s="65"/>
      <c r="L14" s="65"/>
      <c r="M14" s="65"/>
    </row>
    <row r="15" spans="1:13" ht="10.5" customHeight="1" x14ac:dyDescent="0.25">
      <c r="A15" s="75" t="s">
        <v>90</v>
      </c>
      <c r="B15" s="76">
        <v>67</v>
      </c>
      <c r="C15" s="77"/>
      <c r="D15" s="75">
        <f t="shared" si="1"/>
        <v>67</v>
      </c>
      <c r="E15" s="75">
        <f t="shared" si="0"/>
        <v>0</v>
      </c>
      <c r="I15" s="65"/>
      <c r="J15" s="65"/>
      <c r="K15" s="65"/>
      <c r="L15" s="65"/>
      <c r="M15" s="65"/>
    </row>
    <row r="16" spans="1:13" ht="10.5" customHeight="1" x14ac:dyDescent="0.25">
      <c r="A16" s="75" t="s">
        <v>75</v>
      </c>
      <c r="B16" s="76">
        <v>67</v>
      </c>
      <c r="C16" s="77"/>
      <c r="D16" s="75">
        <f t="shared" si="1"/>
        <v>67</v>
      </c>
      <c r="E16" s="75">
        <f t="shared" si="0"/>
        <v>0</v>
      </c>
      <c r="I16" s="65"/>
      <c r="J16" s="65"/>
      <c r="K16" s="65"/>
      <c r="L16" s="65"/>
      <c r="M16" s="65"/>
    </row>
    <row r="17" spans="1:13" ht="11.25" customHeight="1" x14ac:dyDescent="0.3">
      <c r="A17" s="78" t="s">
        <v>80</v>
      </c>
      <c r="B17" s="79">
        <v>67</v>
      </c>
      <c r="C17" s="80">
        <v>21</v>
      </c>
      <c r="D17" s="78">
        <f>B17-C17</f>
        <v>46</v>
      </c>
      <c r="E17" s="78">
        <f>B17-C17-D17</f>
        <v>0</v>
      </c>
      <c r="I17" s="72"/>
      <c r="J17" s="64"/>
      <c r="K17" s="83"/>
      <c r="L17" s="83"/>
      <c r="M17" s="65"/>
    </row>
    <row r="18" spans="1:13" ht="11.25" customHeight="1" x14ac:dyDescent="0.3">
      <c r="A18" s="78" t="s">
        <v>78</v>
      </c>
      <c r="B18" s="79">
        <v>33</v>
      </c>
      <c r="C18" s="80">
        <v>10</v>
      </c>
      <c r="D18" s="78">
        <f t="shared" ref="D18:D23" si="2">B18-C18</f>
        <v>23</v>
      </c>
      <c r="E18" s="78">
        <f t="shared" ref="E18:E25" si="3">B18-C18-D18</f>
        <v>0</v>
      </c>
      <c r="I18" s="72"/>
      <c r="J18" s="64"/>
      <c r="K18" s="83"/>
      <c r="L18" s="83"/>
      <c r="M18" s="65"/>
    </row>
    <row r="19" spans="1:13" ht="11.25" customHeight="1" x14ac:dyDescent="0.3">
      <c r="A19" s="78" t="s">
        <v>109</v>
      </c>
      <c r="B19" s="78">
        <v>50</v>
      </c>
      <c r="C19" s="78">
        <v>15</v>
      </c>
      <c r="D19" s="78">
        <f t="shared" si="2"/>
        <v>35</v>
      </c>
      <c r="E19" s="78">
        <f t="shared" si="3"/>
        <v>0</v>
      </c>
      <c r="I19" s="72"/>
      <c r="J19" s="64"/>
      <c r="K19" s="83"/>
      <c r="L19" s="83"/>
      <c r="M19" s="65"/>
    </row>
    <row r="20" spans="1:13" ht="11.25" customHeight="1" x14ac:dyDescent="0.3">
      <c r="A20" s="78" t="s">
        <v>82</v>
      </c>
      <c r="B20" s="78">
        <v>50</v>
      </c>
      <c r="C20" s="78">
        <v>10</v>
      </c>
      <c r="D20" s="78">
        <f t="shared" si="2"/>
        <v>40</v>
      </c>
      <c r="E20" s="78">
        <f t="shared" si="3"/>
        <v>0</v>
      </c>
      <c r="I20" s="72"/>
      <c r="J20" s="64"/>
      <c r="K20" s="83"/>
      <c r="L20" s="83"/>
      <c r="M20" s="65"/>
    </row>
    <row r="21" spans="1:13" ht="11.25" customHeight="1" x14ac:dyDescent="0.3">
      <c r="A21" s="78" t="s">
        <v>84</v>
      </c>
      <c r="B21" s="78">
        <v>50</v>
      </c>
      <c r="C21" s="78">
        <v>0</v>
      </c>
      <c r="D21" s="78">
        <f t="shared" si="2"/>
        <v>50</v>
      </c>
      <c r="E21" s="78">
        <f t="shared" si="3"/>
        <v>0</v>
      </c>
      <c r="I21" s="72"/>
      <c r="J21" s="64"/>
      <c r="K21" s="83"/>
      <c r="L21" s="83"/>
      <c r="M21" s="65"/>
    </row>
    <row r="22" spans="1:13" ht="11.25" customHeight="1" x14ac:dyDescent="0.3">
      <c r="A22" s="78" t="s">
        <v>106</v>
      </c>
      <c r="B22" s="78">
        <v>83</v>
      </c>
      <c r="C22" s="78">
        <v>18</v>
      </c>
      <c r="D22" s="78">
        <f t="shared" si="2"/>
        <v>65</v>
      </c>
      <c r="E22" s="78">
        <f t="shared" si="3"/>
        <v>0</v>
      </c>
      <c r="I22" s="72"/>
      <c r="J22" s="64"/>
      <c r="K22" s="83"/>
      <c r="L22" s="83"/>
      <c r="M22" s="65"/>
    </row>
    <row r="23" spans="1:13" ht="11.25" customHeight="1" x14ac:dyDescent="0.3">
      <c r="A23" s="78" t="s">
        <v>87</v>
      </c>
      <c r="B23" s="78">
        <v>67</v>
      </c>
      <c r="C23" s="78">
        <v>20</v>
      </c>
      <c r="D23" s="78">
        <f t="shared" si="2"/>
        <v>47</v>
      </c>
      <c r="E23" s="78">
        <f t="shared" si="3"/>
        <v>0</v>
      </c>
      <c r="I23" s="72"/>
      <c r="J23" s="64"/>
      <c r="K23" s="83"/>
      <c r="L23" s="83"/>
      <c r="M23" s="65"/>
    </row>
    <row r="24" spans="1:13" ht="11.25" customHeight="1" x14ac:dyDescent="0.25">
      <c r="A24" s="81" t="s">
        <v>107</v>
      </c>
      <c r="B24" s="81">
        <v>83</v>
      </c>
      <c r="C24" s="81">
        <v>0</v>
      </c>
      <c r="D24" s="81">
        <f>B24-C24</f>
        <v>83</v>
      </c>
      <c r="E24" s="81">
        <f t="shared" si="3"/>
        <v>0</v>
      </c>
    </row>
    <row r="25" spans="1:13" ht="11.25" customHeight="1" x14ac:dyDescent="0.25">
      <c r="A25" s="81" t="s">
        <v>108</v>
      </c>
      <c r="B25" s="81">
        <v>50</v>
      </c>
      <c r="C25" s="81">
        <v>0</v>
      </c>
      <c r="D25" s="81">
        <f>B25-C25</f>
        <v>50</v>
      </c>
      <c r="E25" s="81">
        <f t="shared" si="3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E10" sqref="E10"/>
    </sheetView>
  </sheetViews>
  <sheetFormatPr defaultRowHeight="15" x14ac:dyDescent="0.25"/>
  <cols>
    <col min="2" max="2" width="20.85546875" bestFit="1" customWidth="1"/>
    <col min="3" max="3" width="11.42578125" bestFit="1" customWidth="1"/>
    <col min="4" max="4" width="16.5703125" bestFit="1" customWidth="1"/>
  </cols>
  <sheetData>
    <row r="1" spans="1:4" ht="15.75" thickBot="1" x14ac:dyDescent="0.3">
      <c r="A1" s="181" t="s">
        <v>117</v>
      </c>
      <c r="B1" s="181" t="s">
        <v>118</v>
      </c>
      <c r="C1" s="181" t="s">
        <v>119</v>
      </c>
      <c r="D1" s="181" t="s">
        <v>36</v>
      </c>
    </row>
    <row r="2" spans="1:4" x14ac:dyDescent="0.25">
      <c r="A2" s="145" t="s">
        <v>16</v>
      </c>
      <c r="B2" s="146" t="s">
        <v>107</v>
      </c>
      <c r="C2" s="146" t="s">
        <v>120</v>
      </c>
      <c r="D2" s="147" t="s">
        <v>121</v>
      </c>
    </row>
    <row r="3" spans="1:4" x14ac:dyDescent="0.25">
      <c r="A3" s="148"/>
      <c r="B3" s="144" t="s">
        <v>122</v>
      </c>
      <c r="C3" s="144" t="s">
        <v>120</v>
      </c>
      <c r="D3" s="149" t="s">
        <v>64</v>
      </c>
    </row>
    <row r="4" spans="1:4" ht="15.75" thickBot="1" x14ac:dyDescent="0.3">
      <c r="A4" s="150"/>
      <c r="B4" s="151" t="s">
        <v>123</v>
      </c>
      <c r="C4" s="151" t="s">
        <v>120</v>
      </c>
      <c r="D4" s="152" t="s">
        <v>124</v>
      </c>
    </row>
    <row r="5" spans="1:4" x14ac:dyDescent="0.25">
      <c r="A5" s="145" t="s">
        <v>15</v>
      </c>
      <c r="B5" s="153" t="s">
        <v>80</v>
      </c>
      <c r="C5" s="154" t="s">
        <v>125</v>
      </c>
      <c r="D5" s="155" t="s">
        <v>79</v>
      </c>
    </row>
    <row r="6" spans="1:4" x14ac:dyDescent="0.25">
      <c r="A6" s="148"/>
      <c r="B6" s="156" t="s">
        <v>78</v>
      </c>
      <c r="C6" s="157" t="s">
        <v>125</v>
      </c>
      <c r="D6" s="158" t="s">
        <v>54</v>
      </c>
    </row>
    <row r="7" spans="1:4" x14ac:dyDescent="0.25">
      <c r="A7" s="148"/>
      <c r="B7" s="159" t="s">
        <v>81</v>
      </c>
      <c r="C7" s="160" t="s">
        <v>126</v>
      </c>
      <c r="D7" s="161" t="s">
        <v>55</v>
      </c>
    </row>
    <row r="8" spans="1:4" x14ac:dyDescent="0.25">
      <c r="A8" s="148"/>
      <c r="B8" s="156" t="s">
        <v>82</v>
      </c>
      <c r="C8" s="162" t="s">
        <v>127</v>
      </c>
      <c r="D8" s="158" t="s">
        <v>83</v>
      </c>
    </row>
    <row r="9" spans="1:4" x14ac:dyDescent="0.25">
      <c r="A9" s="148"/>
      <c r="B9" s="159" t="s">
        <v>84</v>
      </c>
      <c r="C9" s="163" t="s">
        <v>125</v>
      </c>
      <c r="D9" s="161" t="s">
        <v>86</v>
      </c>
    </row>
    <row r="10" spans="1:4" x14ac:dyDescent="0.25">
      <c r="A10" s="148"/>
      <c r="B10" s="156" t="s">
        <v>85</v>
      </c>
      <c r="C10" s="162" t="s">
        <v>127</v>
      </c>
      <c r="D10" s="158" t="s">
        <v>73</v>
      </c>
    </row>
    <row r="11" spans="1:4" ht="15.75" thickBot="1" x14ac:dyDescent="0.3">
      <c r="A11" s="150"/>
      <c r="B11" s="164" t="s">
        <v>87</v>
      </c>
      <c r="C11" s="165" t="s">
        <v>127</v>
      </c>
      <c r="D11" s="166" t="s">
        <v>128</v>
      </c>
    </row>
    <row r="12" spans="1:4" x14ac:dyDescent="0.25">
      <c r="A12" s="145" t="s">
        <v>17</v>
      </c>
      <c r="B12" s="167" t="s">
        <v>129</v>
      </c>
      <c r="C12" s="168" t="s">
        <v>125</v>
      </c>
      <c r="D12" s="169" t="s">
        <v>39</v>
      </c>
    </row>
    <row r="13" spans="1:4" x14ac:dyDescent="0.25">
      <c r="A13" s="148"/>
      <c r="B13" s="170" t="s">
        <v>130</v>
      </c>
      <c r="C13" s="171" t="s">
        <v>127</v>
      </c>
      <c r="D13" s="172" t="s">
        <v>73</v>
      </c>
    </row>
    <row r="14" spans="1:4" x14ac:dyDescent="0.25">
      <c r="A14" s="148"/>
      <c r="B14" s="170" t="s">
        <v>131</v>
      </c>
      <c r="C14" s="173" t="s">
        <v>126</v>
      </c>
      <c r="D14" s="172" t="s">
        <v>132</v>
      </c>
    </row>
    <row r="15" spans="1:4" x14ac:dyDescent="0.25">
      <c r="A15" s="148"/>
      <c r="B15" s="170" t="s">
        <v>133</v>
      </c>
      <c r="C15" s="173" t="s">
        <v>126</v>
      </c>
      <c r="D15" s="172" t="s">
        <v>64</v>
      </c>
    </row>
    <row r="16" spans="1:4" x14ac:dyDescent="0.25">
      <c r="A16" s="148"/>
      <c r="B16" s="170" t="s">
        <v>134</v>
      </c>
      <c r="C16" s="173" t="s">
        <v>126</v>
      </c>
      <c r="D16" s="172" t="s">
        <v>132</v>
      </c>
    </row>
    <row r="17" spans="1:4" x14ac:dyDescent="0.25">
      <c r="A17" s="148"/>
      <c r="B17" s="170" t="s">
        <v>135</v>
      </c>
      <c r="C17" s="171" t="s">
        <v>127</v>
      </c>
      <c r="D17" s="172" t="s">
        <v>79</v>
      </c>
    </row>
    <row r="18" spans="1:4" ht="26.25" thickBot="1" x14ac:dyDescent="0.3">
      <c r="A18" s="150"/>
      <c r="B18" s="174" t="s">
        <v>136</v>
      </c>
      <c r="C18" s="175" t="s">
        <v>126</v>
      </c>
      <c r="D18" s="176" t="s">
        <v>132</v>
      </c>
    </row>
    <row r="19" spans="1:4" ht="25.5" x14ac:dyDescent="0.25">
      <c r="A19" s="145" t="s">
        <v>19</v>
      </c>
      <c r="B19" s="167" t="s">
        <v>137</v>
      </c>
      <c r="C19" s="177" t="s">
        <v>126</v>
      </c>
      <c r="D19" s="169" t="s">
        <v>53</v>
      </c>
    </row>
    <row r="20" spans="1:4" x14ac:dyDescent="0.25">
      <c r="A20" s="148"/>
      <c r="B20" s="178" t="s">
        <v>138</v>
      </c>
      <c r="C20" s="179" t="s">
        <v>125</v>
      </c>
      <c r="D20" s="172" t="s">
        <v>39</v>
      </c>
    </row>
    <row r="21" spans="1:4" x14ac:dyDescent="0.25">
      <c r="A21" s="148"/>
      <c r="B21" s="170" t="s">
        <v>139</v>
      </c>
      <c r="C21" s="179" t="s">
        <v>125</v>
      </c>
      <c r="D21" s="172" t="s">
        <v>88</v>
      </c>
    </row>
    <row r="22" spans="1:4" ht="25.5" x14ac:dyDescent="0.25">
      <c r="A22" s="148"/>
      <c r="B22" s="178" t="s">
        <v>140</v>
      </c>
      <c r="C22" s="173" t="s">
        <v>126</v>
      </c>
      <c r="D22" s="172" t="s">
        <v>37</v>
      </c>
    </row>
    <row r="23" spans="1:4" x14ac:dyDescent="0.25">
      <c r="A23" s="148"/>
      <c r="B23" s="178" t="s">
        <v>141</v>
      </c>
      <c r="C23" s="173" t="s">
        <v>126</v>
      </c>
      <c r="D23" s="172" t="s">
        <v>55</v>
      </c>
    </row>
    <row r="24" spans="1:4" x14ac:dyDescent="0.25">
      <c r="A24" s="148"/>
      <c r="B24" s="170" t="s">
        <v>142</v>
      </c>
      <c r="C24" s="179" t="s">
        <v>125</v>
      </c>
      <c r="D24" s="172" t="s">
        <v>38</v>
      </c>
    </row>
    <row r="25" spans="1:4" x14ac:dyDescent="0.25">
      <c r="A25" s="148"/>
      <c r="B25" s="170" t="s">
        <v>143</v>
      </c>
      <c r="C25" s="179" t="s">
        <v>125</v>
      </c>
      <c r="D25" s="172" t="s">
        <v>39</v>
      </c>
    </row>
    <row r="26" spans="1:4" ht="15.75" thickBot="1" x14ac:dyDescent="0.3">
      <c r="A26" s="150"/>
      <c r="B26" s="174" t="s">
        <v>144</v>
      </c>
      <c r="C26" s="180" t="s">
        <v>127</v>
      </c>
      <c r="D26" s="176" t="s">
        <v>58</v>
      </c>
    </row>
  </sheetData>
  <autoFilter ref="A1:D1"/>
  <mergeCells count="4">
    <mergeCell ref="A19:A26"/>
    <mergeCell ref="A2:A4"/>
    <mergeCell ref="A5:A11"/>
    <mergeCell ref="A12:A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automacao A</vt:lpstr>
      <vt:lpstr>automacao B</vt:lpstr>
      <vt:lpstr>automacao C</vt:lpstr>
      <vt:lpstr>automacao D</vt:lpstr>
      <vt:lpstr>CONTABILIDADE DE HORAS</vt:lpstr>
      <vt:lpstr>MONITORAMENTO PLANO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Thabatta Araujo</cp:lastModifiedBy>
  <cp:revision>3</cp:revision>
  <dcterms:created xsi:type="dcterms:W3CDTF">2013-01-31T13:22:30Z</dcterms:created>
  <dcterms:modified xsi:type="dcterms:W3CDTF">2020-11-27T00:25:05Z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